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unes\OneDrive\Dokumenter\Gymnastik\DGI-GymDanmark\DMT-TUM\TUM\Reglementer\"/>
    </mc:Choice>
  </mc:AlternateContent>
  <bookViews>
    <workbookView xWindow="0" yWindow="0" windowWidth="28800" windowHeight="11985" activeTab="9"/>
  </bookViews>
  <sheets>
    <sheet name="Tumbler" sheetId="1" r:id="rId1"/>
    <sheet name="Tumbler (2)" sheetId="59" r:id="rId2"/>
    <sheet name="Tumbler (3)" sheetId="60" r:id="rId3"/>
    <sheet name="Tumbler (4)" sheetId="61" r:id="rId4"/>
    <sheet name="Tumbler (5)" sheetId="62" r:id="rId5"/>
    <sheet name="Tumbler (6)" sheetId="63" r:id="rId6"/>
    <sheet name="Tumbler (7)" sheetId="64" r:id="rId7"/>
    <sheet name="Tumbler (8)" sheetId="65" r:id="rId8"/>
    <sheet name="Tumbler (9)" sheetId="66" r:id="rId9"/>
    <sheet name="Tumbler (10)" sheetId="67" r:id="rId10"/>
    <sheet name="Data" sheetId="2" state="hidden" r:id="rId11"/>
  </sheets>
  <definedNames>
    <definedName name="_xlnm.Print_Area" localSheetId="0">Tumbler!$A$1:$L$38</definedName>
    <definedName name="_xlnm.Print_Area" localSheetId="9">'Tumbler (10)'!$A$1:$L$38</definedName>
    <definedName name="_xlnm.Print_Area" localSheetId="1">'Tumbler (2)'!$A$1:$L$38</definedName>
    <definedName name="_xlnm.Print_Area" localSheetId="2">'Tumbler (3)'!$A$1:$L$38</definedName>
    <definedName name="_xlnm.Print_Area" localSheetId="3">'Tumbler (4)'!$A$1:$L$38</definedName>
    <definedName name="_xlnm.Print_Area" localSheetId="4">'Tumbler (5)'!$A$1:$L$38</definedName>
    <definedName name="_xlnm.Print_Area" localSheetId="5">'Tumbler (6)'!$A$1:$L$38</definedName>
    <definedName name="_xlnm.Print_Area" localSheetId="6">'Tumbler (7)'!$A$1:$L$38</definedName>
    <definedName name="_xlnm.Print_Area" localSheetId="7">'Tumbler (8)'!$A$1:$L$38</definedName>
    <definedName name="_xlnm.Print_Area" localSheetId="8">'Tumbler (9)'!$A$1:$L$38</definedName>
    <definedName name="TumAgeGroups">Data!$B$2:$B$4</definedName>
    <definedName name="TumCompetitions">Data!$D$2:$D$9</definedName>
    <definedName name="TumDifficulties" localSheetId="9">TumDifficultyTable[Sværhed]</definedName>
    <definedName name="TumDifficulties" localSheetId="1">TumDifficultyTable[Sværhed]</definedName>
    <definedName name="TumDifficulties" localSheetId="2">TumDifficultyTable[Sværhed]</definedName>
    <definedName name="TumDifficulties" localSheetId="3">TumDifficultyTable[Sværhed]</definedName>
    <definedName name="TumDifficulties" localSheetId="4">TumDifficultyTable[Sværhed]</definedName>
    <definedName name="TumDifficulties" localSheetId="5">TumDifficultyTable[Sværhed]</definedName>
    <definedName name="TumDifficulties" localSheetId="6">TumDifficultyTable[Sværhed]</definedName>
    <definedName name="TumDifficulties" localSheetId="7">TumDifficultyTable[Sværhed]</definedName>
    <definedName name="TumDifficulties" localSheetId="8">TumDifficultyTable[Sværhed]</definedName>
    <definedName name="TumDifficulties">TumDifficultyTable[Sværhed]</definedName>
    <definedName name="TumDivisions">Data!$A$2:$A$3</definedName>
    <definedName name="TumGender">Data!$C$2:$C$3</definedName>
    <definedName name="TumSymbols" localSheetId="9">TumDifficultyTable[Tegn]</definedName>
    <definedName name="TumSymbols" localSheetId="1">TumDifficultyTable[Tegn]</definedName>
    <definedName name="TumSymbols" localSheetId="2">TumDifficultyTable[Tegn]</definedName>
    <definedName name="TumSymbols" localSheetId="3">TumDifficultyTable[Tegn]</definedName>
    <definedName name="TumSymbols" localSheetId="4">TumDifficultyTable[Tegn]</definedName>
    <definedName name="TumSymbols" localSheetId="5">TumDifficultyTable[Tegn]</definedName>
    <definedName name="TumSymbols" localSheetId="6">TumDifficultyTable[Tegn]</definedName>
    <definedName name="TumSymbols" localSheetId="7">TumDifficultyTable[Tegn]</definedName>
    <definedName name="TumSymbols" localSheetId="8">TumDifficultyTable[Tegn]</definedName>
    <definedName name="TumSymbols">TumDifficultyTable[Tegn]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67" l="1"/>
  <c r="H22" i="67"/>
  <c r="G22" i="67"/>
  <c r="F22" i="67"/>
  <c r="E22" i="67"/>
  <c r="D22" i="67"/>
  <c r="C22" i="67"/>
  <c r="B22" i="67"/>
  <c r="J22" i="67" s="1"/>
  <c r="I17" i="67"/>
  <c r="H17" i="67"/>
  <c r="G17" i="67"/>
  <c r="F17" i="67"/>
  <c r="E17" i="67"/>
  <c r="D17" i="67"/>
  <c r="C17" i="67"/>
  <c r="B17" i="67"/>
  <c r="J17" i="67" s="1"/>
  <c r="I12" i="67"/>
  <c r="H12" i="67"/>
  <c r="G12" i="67"/>
  <c r="F12" i="67"/>
  <c r="E12" i="67"/>
  <c r="D12" i="67"/>
  <c r="C12" i="67"/>
  <c r="B12" i="67"/>
  <c r="J12" i="67" s="1"/>
  <c r="I7" i="67"/>
  <c r="H7" i="67"/>
  <c r="G7" i="67"/>
  <c r="F7" i="67"/>
  <c r="E7" i="67"/>
  <c r="D7" i="67"/>
  <c r="C7" i="67"/>
  <c r="B7" i="67"/>
  <c r="J7" i="67" s="1"/>
  <c r="I22" i="66"/>
  <c r="H22" i="66"/>
  <c r="G22" i="66"/>
  <c r="F22" i="66"/>
  <c r="E22" i="66"/>
  <c r="D22" i="66"/>
  <c r="C22" i="66"/>
  <c r="B22" i="66"/>
  <c r="J22" i="66" s="1"/>
  <c r="I17" i="66"/>
  <c r="H17" i="66"/>
  <c r="G17" i="66"/>
  <c r="F17" i="66"/>
  <c r="E17" i="66"/>
  <c r="D17" i="66"/>
  <c r="C17" i="66"/>
  <c r="B17" i="66"/>
  <c r="J17" i="66" s="1"/>
  <c r="I12" i="66"/>
  <c r="H12" i="66"/>
  <c r="G12" i="66"/>
  <c r="F12" i="66"/>
  <c r="E12" i="66"/>
  <c r="D12" i="66"/>
  <c r="C12" i="66"/>
  <c r="B12" i="66"/>
  <c r="J12" i="66" s="1"/>
  <c r="I7" i="66"/>
  <c r="H7" i="66"/>
  <c r="G7" i="66"/>
  <c r="F7" i="66"/>
  <c r="E7" i="66"/>
  <c r="D7" i="66"/>
  <c r="C7" i="66"/>
  <c r="B7" i="66"/>
  <c r="J7" i="66" s="1"/>
  <c r="I22" i="65"/>
  <c r="H22" i="65"/>
  <c r="G22" i="65"/>
  <c r="F22" i="65"/>
  <c r="E22" i="65"/>
  <c r="D22" i="65"/>
  <c r="C22" i="65"/>
  <c r="B22" i="65"/>
  <c r="J22" i="65" s="1"/>
  <c r="I17" i="65"/>
  <c r="H17" i="65"/>
  <c r="G17" i="65"/>
  <c r="F17" i="65"/>
  <c r="E17" i="65"/>
  <c r="D17" i="65"/>
  <c r="C17" i="65"/>
  <c r="B17" i="65"/>
  <c r="J17" i="65" s="1"/>
  <c r="I12" i="65"/>
  <c r="H12" i="65"/>
  <c r="G12" i="65"/>
  <c r="F12" i="65"/>
  <c r="E12" i="65"/>
  <c r="D12" i="65"/>
  <c r="C12" i="65"/>
  <c r="B12" i="65"/>
  <c r="J12" i="65" s="1"/>
  <c r="I7" i="65"/>
  <c r="H7" i="65"/>
  <c r="G7" i="65"/>
  <c r="F7" i="65"/>
  <c r="E7" i="65"/>
  <c r="D7" i="65"/>
  <c r="C7" i="65"/>
  <c r="B7" i="65"/>
  <c r="J7" i="65" s="1"/>
  <c r="I22" i="64"/>
  <c r="H22" i="64"/>
  <c r="G22" i="64"/>
  <c r="F22" i="64"/>
  <c r="E22" i="64"/>
  <c r="D22" i="64"/>
  <c r="C22" i="64"/>
  <c r="B22" i="64"/>
  <c r="J22" i="64" s="1"/>
  <c r="I17" i="64"/>
  <c r="H17" i="64"/>
  <c r="G17" i="64"/>
  <c r="F17" i="64"/>
  <c r="E17" i="64"/>
  <c r="D17" i="64"/>
  <c r="C17" i="64"/>
  <c r="B17" i="64"/>
  <c r="J17" i="64" s="1"/>
  <c r="I12" i="64"/>
  <c r="H12" i="64"/>
  <c r="G12" i="64"/>
  <c r="F12" i="64"/>
  <c r="E12" i="64"/>
  <c r="D12" i="64"/>
  <c r="C12" i="64"/>
  <c r="B12" i="64"/>
  <c r="J12" i="64" s="1"/>
  <c r="I7" i="64"/>
  <c r="H7" i="64"/>
  <c r="G7" i="64"/>
  <c r="F7" i="64"/>
  <c r="E7" i="64"/>
  <c r="D7" i="64"/>
  <c r="C7" i="64"/>
  <c r="B7" i="64"/>
  <c r="J7" i="64" s="1"/>
  <c r="I22" i="63"/>
  <c r="H22" i="63"/>
  <c r="G22" i="63"/>
  <c r="F22" i="63"/>
  <c r="E22" i="63"/>
  <c r="D22" i="63"/>
  <c r="C22" i="63"/>
  <c r="B22" i="63"/>
  <c r="J22" i="63" s="1"/>
  <c r="I17" i="63"/>
  <c r="H17" i="63"/>
  <c r="G17" i="63"/>
  <c r="F17" i="63"/>
  <c r="E17" i="63"/>
  <c r="D17" i="63"/>
  <c r="C17" i="63"/>
  <c r="B17" i="63"/>
  <c r="J17" i="63" s="1"/>
  <c r="I12" i="63"/>
  <c r="H12" i="63"/>
  <c r="G12" i="63"/>
  <c r="F12" i="63"/>
  <c r="E12" i="63"/>
  <c r="D12" i="63"/>
  <c r="C12" i="63"/>
  <c r="B12" i="63"/>
  <c r="J12" i="63" s="1"/>
  <c r="I7" i="63"/>
  <c r="H7" i="63"/>
  <c r="G7" i="63"/>
  <c r="F7" i="63"/>
  <c r="E7" i="63"/>
  <c r="D7" i="63"/>
  <c r="C7" i="63"/>
  <c r="B7" i="63"/>
  <c r="J7" i="63" s="1"/>
  <c r="I22" i="62"/>
  <c r="H22" i="62"/>
  <c r="G22" i="62"/>
  <c r="F22" i="62"/>
  <c r="E22" i="62"/>
  <c r="D22" i="62"/>
  <c r="C22" i="62"/>
  <c r="B22" i="62"/>
  <c r="J22" i="62" s="1"/>
  <c r="I17" i="62"/>
  <c r="H17" i="62"/>
  <c r="G17" i="62"/>
  <c r="F17" i="62"/>
  <c r="E17" i="62"/>
  <c r="D17" i="62"/>
  <c r="C17" i="62"/>
  <c r="B17" i="62"/>
  <c r="J17" i="62" s="1"/>
  <c r="I12" i="62"/>
  <c r="H12" i="62"/>
  <c r="G12" i="62"/>
  <c r="F12" i="62"/>
  <c r="E12" i="62"/>
  <c r="D12" i="62"/>
  <c r="C12" i="62"/>
  <c r="B12" i="62"/>
  <c r="J12" i="62" s="1"/>
  <c r="I7" i="62"/>
  <c r="H7" i="62"/>
  <c r="G7" i="62"/>
  <c r="F7" i="62"/>
  <c r="E7" i="62"/>
  <c r="D7" i="62"/>
  <c r="C7" i="62"/>
  <c r="B7" i="62"/>
  <c r="J7" i="62" s="1"/>
  <c r="I22" i="61"/>
  <c r="H22" i="61"/>
  <c r="G22" i="61"/>
  <c r="F22" i="61"/>
  <c r="E22" i="61"/>
  <c r="D22" i="61"/>
  <c r="C22" i="61"/>
  <c r="B22" i="61"/>
  <c r="J22" i="61" s="1"/>
  <c r="I17" i="61"/>
  <c r="H17" i="61"/>
  <c r="G17" i="61"/>
  <c r="F17" i="61"/>
  <c r="E17" i="61"/>
  <c r="D17" i="61"/>
  <c r="C17" i="61"/>
  <c r="B17" i="61"/>
  <c r="J17" i="61" s="1"/>
  <c r="I12" i="61"/>
  <c r="H12" i="61"/>
  <c r="G12" i="61"/>
  <c r="F12" i="61"/>
  <c r="E12" i="61"/>
  <c r="D12" i="61"/>
  <c r="C12" i="61"/>
  <c r="B12" i="61"/>
  <c r="J12" i="61" s="1"/>
  <c r="I7" i="61"/>
  <c r="H7" i="61"/>
  <c r="G7" i="61"/>
  <c r="F7" i="61"/>
  <c r="E7" i="61"/>
  <c r="D7" i="61"/>
  <c r="C7" i="61"/>
  <c r="B7" i="61"/>
  <c r="J7" i="61" s="1"/>
  <c r="I22" i="60"/>
  <c r="H22" i="60"/>
  <c r="G22" i="60"/>
  <c r="F22" i="60"/>
  <c r="E22" i="60"/>
  <c r="D22" i="60"/>
  <c r="C22" i="60"/>
  <c r="B22" i="60"/>
  <c r="J22" i="60" s="1"/>
  <c r="I17" i="60"/>
  <c r="H17" i="60"/>
  <c r="G17" i="60"/>
  <c r="F17" i="60"/>
  <c r="E17" i="60"/>
  <c r="D17" i="60"/>
  <c r="C17" i="60"/>
  <c r="B17" i="60"/>
  <c r="J17" i="60" s="1"/>
  <c r="I12" i="60"/>
  <c r="H12" i="60"/>
  <c r="G12" i="60"/>
  <c r="F12" i="60"/>
  <c r="E12" i="60"/>
  <c r="D12" i="60"/>
  <c r="C12" i="60"/>
  <c r="B12" i="60"/>
  <c r="J12" i="60" s="1"/>
  <c r="I7" i="60"/>
  <c r="H7" i="60"/>
  <c r="G7" i="60"/>
  <c r="F7" i="60"/>
  <c r="E7" i="60"/>
  <c r="D7" i="60"/>
  <c r="C7" i="60"/>
  <c r="B7" i="60"/>
  <c r="J7" i="60" s="1"/>
  <c r="I22" i="59"/>
  <c r="H22" i="59"/>
  <c r="G22" i="59"/>
  <c r="F22" i="59"/>
  <c r="E22" i="59"/>
  <c r="D22" i="59"/>
  <c r="C22" i="59"/>
  <c r="B22" i="59"/>
  <c r="J22" i="59" s="1"/>
  <c r="I17" i="59"/>
  <c r="H17" i="59"/>
  <c r="G17" i="59"/>
  <c r="F17" i="59"/>
  <c r="E17" i="59"/>
  <c r="D17" i="59"/>
  <c r="C17" i="59"/>
  <c r="B17" i="59"/>
  <c r="J17" i="59" s="1"/>
  <c r="I12" i="59"/>
  <c r="H12" i="59"/>
  <c r="G12" i="59"/>
  <c r="F12" i="59"/>
  <c r="E12" i="59"/>
  <c r="D12" i="59"/>
  <c r="C12" i="59"/>
  <c r="B12" i="59"/>
  <c r="J12" i="59" s="1"/>
  <c r="I7" i="59"/>
  <c r="H7" i="59"/>
  <c r="G7" i="59"/>
  <c r="F7" i="59"/>
  <c r="E7" i="59"/>
  <c r="D7" i="59"/>
  <c r="C7" i="59"/>
  <c r="B7" i="59"/>
  <c r="J7" i="59" s="1"/>
  <c r="I22" i="1" l="1"/>
  <c r="H22" i="1"/>
  <c r="G22" i="1"/>
  <c r="F22" i="1"/>
  <c r="E22" i="1"/>
  <c r="D22" i="1"/>
  <c r="C22" i="1"/>
  <c r="B22" i="1"/>
  <c r="J22" i="1" s="1"/>
  <c r="I17" i="1"/>
  <c r="H17" i="1"/>
  <c r="G17" i="1"/>
  <c r="F17" i="1"/>
  <c r="E17" i="1"/>
  <c r="D17" i="1"/>
  <c r="C17" i="1"/>
  <c r="B17" i="1"/>
  <c r="J17" i="1" s="1"/>
  <c r="I12" i="1"/>
  <c r="H12" i="1"/>
  <c r="G12" i="1"/>
  <c r="F12" i="1"/>
  <c r="E12" i="1"/>
  <c r="D12" i="1"/>
  <c r="C12" i="1"/>
  <c r="B12" i="1"/>
  <c r="J12" i="1" s="1"/>
  <c r="C7" i="1"/>
  <c r="D7" i="1"/>
  <c r="E7" i="1"/>
  <c r="F7" i="1"/>
  <c r="G7" i="1"/>
  <c r="H7" i="1"/>
  <c r="I7" i="1"/>
  <c r="B7" i="1"/>
  <c r="J7" i="1" l="1"/>
</calcChain>
</file>

<file path=xl/sharedStrings.xml><?xml version="1.0" encoding="utf-8"?>
<sst xmlns="http://schemas.openxmlformats.org/spreadsheetml/2006/main" count="461" uniqueCount="97">
  <si>
    <t>Rækker</t>
  </si>
  <si>
    <t>Aldersgruppe</t>
  </si>
  <si>
    <t>Køn</t>
  </si>
  <si>
    <t>Tegn</t>
  </si>
  <si>
    <t>Sværhed</t>
  </si>
  <si>
    <t>Dreng/Mand</t>
  </si>
  <si>
    <t>(</t>
  </si>
  <si>
    <t>Mini</t>
  </si>
  <si>
    <t>Pige/Kvinde</t>
  </si>
  <si>
    <t>h</t>
  </si>
  <si>
    <t>Junior</t>
  </si>
  <si>
    <t>f</t>
  </si>
  <si>
    <t>Senior</t>
  </si>
  <si>
    <t>^</t>
  </si>
  <si>
    <t>-o</t>
  </si>
  <si>
    <t>-&lt;</t>
  </si>
  <si>
    <t>-/</t>
  </si>
  <si>
    <t>.-o</t>
  </si>
  <si>
    <t>.-&lt;</t>
  </si>
  <si>
    <t>.-/</t>
  </si>
  <si>
    <t>.1o</t>
  </si>
  <si>
    <t>.1&lt;</t>
  </si>
  <si>
    <t>.1/</t>
  </si>
  <si>
    <t>.2</t>
  </si>
  <si>
    <t>.3</t>
  </si>
  <si>
    <t>1o</t>
  </si>
  <si>
    <t>1&lt;</t>
  </si>
  <si>
    <t>1/</t>
  </si>
  <si>
    <t>2</t>
  </si>
  <si>
    <t>3</t>
  </si>
  <si>
    <t>4</t>
  </si>
  <si>
    <t>5</t>
  </si>
  <si>
    <t>6</t>
  </si>
  <si>
    <t>7</t>
  </si>
  <si>
    <t>8</t>
  </si>
  <si>
    <t>--o</t>
  </si>
  <si>
    <t>--&lt;</t>
  </si>
  <si>
    <t>--/</t>
  </si>
  <si>
    <t>.--o</t>
  </si>
  <si>
    <t>.--&lt;</t>
  </si>
  <si>
    <t>1-o</t>
  </si>
  <si>
    <t>1-&lt;</t>
  </si>
  <si>
    <t>-1/</t>
  </si>
  <si>
    <t>.-1o</t>
  </si>
  <si>
    <t>.-1&lt;</t>
  </si>
  <si>
    <t>2-o</t>
  </si>
  <si>
    <t>2-&lt;</t>
  </si>
  <si>
    <t>2-/</t>
  </si>
  <si>
    <t>-2o</t>
  </si>
  <si>
    <t>-2&lt;</t>
  </si>
  <si>
    <t>-2/</t>
  </si>
  <si>
    <t>22o</t>
  </si>
  <si>
    <t>22/</t>
  </si>
  <si>
    <t>23o</t>
  </si>
  <si>
    <t>23/</t>
  </si>
  <si>
    <t>24o</t>
  </si>
  <si>
    <t>24/</t>
  </si>
  <si>
    <t>33/</t>
  </si>
  <si>
    <t>42/</t>
  </si>
  <si>
    <t>44o</t>
  </si>
  <si>
    <t>44/</t>
  </si>
  <si>
    <t>---o</t>
  </si>
  <si>
    <t>---&lt;</t>
  </si>
  <si>
    <t>---/</t>
  </si>
  <si>
    <t>2--o</t>
  </si>
  <si>
    <t>2--&lt;</t>
  </si>
  <si>
    <t>Øvelse</t>
  </si>
  <si>
    <t>Dommer</t>
  </si>
  <si>
    <t>Sum sværhed</t>
  </si>
  <si>
    <t>Bonus</t>
  </si>
  <si>
    <t>Straf</t>
  </si>
  <si>
    <t>1. øvelse</t>
  </si>
  <si>
    <t>2. øvelse</t>
  </si>
  <si>
    <t>1. finaleøvelse</t>
  </si>
  <si>
    <t>2. finaleøvelse</t>
  </si>
  <si>
    <t>Springliste til Tumblingkonkurrencer</t>
  </si>
  <si>
    <t>Fulde navn</t>
  </si>
  <si>
    <t>Række</t>
  </si>
  <si>
    <t>Konkurrence</t>
  </si>
  <si>
    <t>Klub</t>
  </si>
  <si>
    <t>Power Series 1</t>
  </si>
  <si>
    <t>Power Series 2</t>
  </si>
  <si>
    <t>Power Series 3</t>
  </si>
  <si>
    <t>Power Series 4</t>
  </si>
  <si>
    <t>Hold-DM</t>
  </si>
  <si>
    <t>Efterskole-DM</t>
  </si>
  <si>
    <t>11o</t>
  </si>
  <si>
    <t>11&lt;</t>
  </si>
  <si>
    <t>Eliterækken</t>
  </si>
  <si>
    <t>Forbundsmesterskabet</t>
  </si>
  <si>
    <t>Danmarksmesterskabet</t>
  </si>
  <si>
    <t>A-rækken</t>
  </si>
  <si>
    <t>utu-ks@gymdanmark.dk</t>
  </si>
  <si>
    <t>Indsendes til konkurrencesektionen på:</t>
  </si>
  <si>
    <t>.1</t>
  </si>
  <si>
    <t>1</t>
  </si>
  <si>
    <t>Skabelon sidst ændret 9. august 2017 af Sune Straarup Jensen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</si>
</sst>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8" fillId="0" borderId="0" xfId="1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 vertical="center" indent="1"/>
      <protection locked="0"/>
    </xf>
    <xf numFmtId="49" fontId="3" fillId="0" borderId="11" xfId="0" applyNumberFormat="1" applyFont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 applyProtection="1">
      <alignment horizontal="left" vertical="center" indent="1"/>
      <protection locked="0"/>
    </xf>
    <xf numFmtId="0" fontId="3" fillId="0" borderId="7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49" fontId="3" fillId="0" borderId="3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</cellXfs>
  <cellStyles count="2">
    <cellStyle name="Hyperlink" xfId="1" builtinId="8"/>
    <cellStyle name="Normal" xfId="0" builtinId="0"/>
  </cellStyles>
  <dxfs count="2">
    <dxf>
      <numFmt numFmtId="164" formatCode="0.0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38097</xdr:colOff>
      <xdr:row>25</xdr:row>
      <xdr:rowOff>28577</xdr:rowOff>
    </xdr:from>
    <xdr:to>
      <xdr:col>9</xdr:col>
      <xdr:colOff>986787</xdr:colOff>
      <xdr:row>33</xdr:row>
      <xdr:rowOff>2384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07F8F10-9C94-4B9B-A45E-B07B909C9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2" y="12196765"/>
          <a:ext cx="7462838" cy="221853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38097</xdr:colOff>
      <xdr:row>25</xdr:row>
      <xdr:rowOff>28577</xdr:rowOff>
    </xdr:from>
    <xdr:to>
      <xdr:col>9</xdr:col>
      <xdr:colOff>986787</xdr:colOff>
      <xdr:row>33</xdr:row>
      <xdr:rowOff>2384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6DF21C-FB44-4C4C-9AB1-34E7022DB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7" y="12196765"/>
          <a:ext cx="7449503" cy="22217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38097</xdr:colOff>
      <xdr:row>25</xdr:row>
      <xdr:rowOff>28577</xdr:rowOff>
    </xdr:from>
    <xdr:to>
      <xdr:col>9</xdr:col>
      <xdr:colOff>986787</xdr:colOff>
      <xdr:row>33</xdr:row>
      <xdr:rowOff>2384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8E3626-94E7-456A-8BA0-352319BFB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7" y="12196765"/>
          <a:ext cx="7449503" cy="22217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38097</xdr:colOff>
      <xdr:row>25</xdr:row>
      <xdr:rowOff>28577</xdr:rowOff>
    </xdr:from>
    <xdr:to>
      <xdr:col>9</xdr:col>
      <xdr:colOff>986787</xdr:colOff>
      <xdr:row>33</xdr:row>
      <xdr:rowOff>2384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7FF6A0-0B06-49CE-8595-2B811E3E9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7" y="12196765"/>
          <a:ext cx="7449503" cy="22217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38097</xdr:colOff>
      <xdr:row>25</xdr:row>
      <xdr:rowOff>28577</xdr:rowOff>
    </xdr:from>
    <xdr:to>
      <xdr:col>9</xdr:col>
      <xdr:colOff>986787</xdr:colOff>
      <xdr:row>33</xdr:row>
      <xdr:rowOff>2384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E7A9DC-684E-4C0A-87B0-E67155E5C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7" y="12196765"/>
          <a:ext cx="7449503" cy="22217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38097</xdr:colOff>
      <xdr:row>25</xdr:row>
      <xdr:rowOff>28577</xdr:rowOff>
    </xdr:from>
    <xdr:to>
      <xdr:col>9</xdr:col>
      <xdr:colOff>986787</xdr:colOff>
      <xdr:row>33</xdr:row>
      <xdr:rowOff>2384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37F947-D4EC-43A5-9284-9533A7FAA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7" y="12196765"/>
          <a:ext cx="7449503" cy="22217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38097</xdr:colOff>
      <xdr:row>25</xdr:row>
      <xdr:rowOff>28577</xdr:rowOff>
    </xdr:from>
    <xdr:to>
      <xdr:col>9</xdr:col>
      <xdr:colOff>986787</xdr:colOff>
      <xdr:row>33</xdr:row>
      <xdr:rowOff>2384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38CAA8-2EDF-41D7-A741-C35CB357F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7" y="12196765"/>
          <a:ext cx="7449503" cy="22217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38097</xdr:colOff>
      <xdr:row>25</xdr:row>
      <xdr:rowOff>28577</xdr:rowOff>
    </xdr:from>
    <xdr:to>
      <xdr:col>9</xdr:col>
      <xdr:colOff>986787</xdr:colOff>
      <xdr:row>33</xdr:row>
      <xdr:rowOff>2384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FBA647-0588-4312-81E2-06255E223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7" y="12196765"/>
          <a:ext cx="7449503" cy="222170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38097</xdr:colOff>
      <xdr:row>25</xdr:row>
      <xdr:rowOff>28577</xdr:rowOff>
    </xdr:from>
    <xdr:to>
      <xdr:col>9</xdr:col>
      <xdr:colOff>986787</xdr:colOff>
      <xdr:row>33</xdr:row>
      <xdr:rowOff>2384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A0EAF7-8F0D-4DC5-B3A7-07842DF4B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7" y="12196765"/>
          <a:ext cx="7449503" cy="222170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38097</xdr:colOff>
      <xdr:row>25</xdr:row>
      <xdr:rowOff>28577</xdr:rowOff>
    </xdr:from>
    <xdr:to>
      <xdr:col>9</xdr:col>
      <xdr:colOff>986787</xdr:colOff>
      <xdr:row>33</xdr:row>
      <xdr:rowOff>2384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9A68FD-08CD-4305-AE3A-274C496A6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7" y="12196765"/>
          <a:ext cx="7449503" cy="222170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mDifficultyTable" displayName="TumDifficultyTable" ref="E1:F61" totalsRowShown="0">
  <autoFilter ref="E1:F61"/>
  <tableColumns count="2">
    <tableColumn id="1" name="Tegn" dataDxfId="1"/>
    <tableColumn id="2" name="Sværhed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u-ks@gymdanmark.dk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utu-ks@gymdanmark.dk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tu-ks@gymdanmark.d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utu-ks@gymdanmark.dk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utu-ks@gymdanmark.dk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utu-ks@gymdanmark.dk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utu-ks@gymdanmark.dk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utu-ks@gymdanmark.dk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utu-ks@gymdanmark.dk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utu-ks@gymdanmark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8"/>
  <sheetViews>
    <sheetView showGridLines="0" zoomScaleNormal="100" workbookViewId="0">
      <selection activeCell="G6" sqref="G6"/>
    </sheetView>
  </sheetViews>
  <sheetFormatPr defaultColWidth="9.1328125" defaultRowHeight="22.05" customHeight="1" x14ac:dyDescent="0.45"/>
  <cols>
    <col min="1" max="1" width="11.796875" style="29" customWidth="1"/>
    <col min="2" max="9" width="13" style="7" customWidth="1"/>
    <col min="10" max="10" width="17.19921875" style="7" bestFit="1" customWidth="1"/>
    <col min="11" max="12" width="12.796875" style="7" customWidth="1"/>
    <col min="13" max="16384" width="9.1328125" style="7"/>
  </cols>
  <sheetData>
    <row r="1" spans="1:12" ht="39" customHeight="1" thickBot="1" x14ac:dyDescent="0.5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9" customHeight="1" x14ac:dyDescent="0.45">
      <c r="A2" s="48" t="s">
        <v>76</v>
      </c>
      <c r="B2" s="49"/>
      <c r="C2" s="56"/>
      <c r="D2" s="56"/>
      <c r="E2" s="56"/>
      <c r="F2" s="56"/>
      <c r="G2" s="56"/>
      <c r="H2" s="49" t="s">
        <v>78</v>
      </c>
      <c r="I2" s="49"/>
      <c r="J2" s="54"/>
      <c r="K2" s="54"/>
      <c r="L2" s="55"/>
    </row>
    <row r="3" spans="1:12" ht="39" customHeight="1" x14ac:dyDescent="0.45">
      <c r="A3" s="50" t="s">
        <v>77</v>
      </c>
      <c r="B3" s="51"/>
      <c r="C3" s="57"/>
      <c r="D3" s="57"/>
      <c r="E3" s="57"/>
      <c r="F3" s="57"/>
      <c r="G3" s="57"/>
      <c r="H3" s="51" t="s">
        <v>79</v>
      </c>
      <c r="I3" s="51"/>
      <c r="J3" s="41"/>
      <c r="K3" s="41"/>
      <c r="L3" s="42"/>
    </row>
    <row r="4" spans="1:12" ht="39" customHeight="1" thickBot="1" x14ac:dyDescent="0.5">
      <c r="A4" s="52" t="s">
        <v>1</v>
      </c>
      <c r="B4" s="53"/>
      <c r="C4" s="43"/>
      <c r="D4" s="43"/>
      <c r="E4" s="43"/>
      <c r="F4" s="43"/>
      <c r="G4" s="43"/>
      <c r="H4" s="53" t="s">
        <v>2</v>
      </c>
      <c r="I4" s="53"/>
      <c r="J4" s="43"/>
      <c r="K4" s="43"/>
      <c r="L4" s="44"/>
    </row>
    <row r="5" spans="1:12" ht="39" customHeight="1" thickBot="1" x14ac:dyDescent="0.5">
      <c r="A5" s="8" t="s">
        <v>71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39" customHeight="1" x14ac:dyDescent="0.45">
      <c r="A6" s="9" t="s">
        <v>66</v>
      </c>
      <c r="B6" s="6"/>
      <c r="C6" s="6"/>
      <c r="D6" s="6"/>
      <c r="E6" s="6"/>
      <c r="F6" s="6"/>
      <c r="G6" s="6"/>
      <c r="H6" s="6"/>
      <c r="I6" s="6"/>
      <c r="J6" s="10" t="s">
        <v>68</v>
      </c>
      <c r="K6" s="11"/>
      <c r="L6" s="12"/>
    </row>
    <row r="7" spans="1:12" ht="39" customHeight="1" thickBot="1" x14ac:dyDescent="0.5">
      <c r="A7" s="13" t="s">
        <v>4</v>
      </c>
      <c r="B7" s="14" t="str">
        <f>IF(ISNA(VLOOKUP(B6,TumDifficultyTable[],2,FALSE)),"",VLOOKUP(B6,TumDifficultyTable[],2,FALSE))</f>
        <v/>
      </c>
      <c r="C7" s="14" t="str">
        <f>IF(ISNA(VLOOKUP(C6,TumDifficultyTable[],2,FALSE)),"",VLOOKUP(C6,TumDifficultyTable[],2,FALSE))</f>
        <v/>
      </c>
      <c r="D7" s="14" t="str">
        <f>IF(ISNA(VLOOKUP(D6,TumDifficultyTable[],2,FALSE)),"",VLOOKUP(D6,TumDifficultyTable[],2,FALSE))</f>
        <v/>
      </c>
      <c r="E7" s="14" t="str">
        <f>IF(ISNA(VLOOKUP(E6,TumDifficultyTable[],2,FALSE)),"",VLOOKUP(E6,TumDifficultyTable[],2,FALSE))</f>
        <v/>
      </c>
      <c r="F7" s="14" t="str">
        <f>IF(ISNA(VLOOKUP(F6,TumDifficultyTable[],2,FALSE)),"",VLOOKUP(F6,TumDifficultyTable[],2,FALSE))</f>
        <v/>
      </c>
      <c r="G7" s="14" t="str">
        <f>IF(ISNA(VLOOKUP(G6,TumDifficultyTable[],2,FALSE)),"",VLOOKUP(G6,TumDifficultyTable[],2,FALSE))</f>
        <v/>
      </c>
      <c r="H7" s="14" t="str">
        <f>IF(ISNA(VLOOKUP(H6,TumDifficultyTable[],2,FALSE)),"",VLOOKUP(H6,TumDifficultyTable[],2,FALSE))</f>
        <v/>
      </c>
      <c r="I7" s="14" t="str">
        <f>IF(ISNA(VLOOKUP(I6,TumDifficultyTable[],2,FALSE)),"",VLOOKUP(I6,TumDifficultyTable[],2,FALSE))</f>
        <v/>
      </c>
      <c r="J7" s="15">
        <f>SUM(B7:I7)</f>
        <v>0</v>
      </c>
      <c r="K7" s="16"/>
      <c r="L7" s="17"/>
    </row>
    <row r="8" spans="1:12" ht="39" customHeight="1" x14ac:dyDescent="0.45">
      <c r="A8" s="45" t="s">
        <v>67</v>
      </c>
      <c r="B8" s="18"/>
      <c r="C8" s="18"/>
      <c r="D8" s="18"/>
      <c r="E8" s="18"/>
      <c r="F8" s="18"/>
      <c r="G8" s="18"/>
      <c r="H8" s="18"/>
      <c r="I8" s="18"/>
      <c r="J8" s="19"/>
      <c r="K8" s="20" t="s">
        <v>69</v>
      </c>
      <c r="L8" s="21" t="s">
        <v>70</v>
      </c>
    </row>
    <row r="9" spans="1:12" ht="39" customHeight="1" thickBot="1" x14ac:dyDescent="0.5">
      <c r="A9" s="46"/>
      <c r="B9" s="14"/>
      <c r="C9" s="14"/>
      <c r="D9" s="14"/>
      <c r="E9" s="14"/>
      <c r="F9" s="14"/>
      <c r="G9" s="14"/>
      <c r="H9" s="14"/>
      <c r="I9" s="14"/>
      <c r="J9" s="22"/>
      <c r="K9" s="23"/>
      <c r="L9" s="24"/>
    </row>
    <row r="10" spans="1:12" ht="39" customHeight="1" thickBot="1" x14ac:dyDescent="0.5">
      <c r="A10" s="8" t="s">
        <v>72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39" customHeight="1" x14ac:dyDescent="0.45">
      <c r="A11" s="9" t="s">
        <v>66</v>
      </c>
      <c r="B11" s="6"/>
      <c r="C11" s="6"/>
      <c r="D11" s="6"/>
      <c r="E11" s="6"/>
      <c r="F11" s="6"/>
      <c r="G11" s="6"/>
      <c r="H11" s="6"/>
      <c r="I11" s="6"/>
      <c r="J11" s="10" t="s">
        <v>68</v>
      </c>
      <c r="K11" s="11"/>
      <c r="L11" s="12"/>
    </row>
    <row r="12" spans="1:12" ht="39" customHeight="1" thickBot="1" x14ac:dyDescent="0.5">
      <c r="A12" s="13" t="s">
        <v>4</v>
      </c>
      <c r="B12" s="14" t="str">
        <f>IF(ISNA(VLOOKUP(B11,TumDifficultyTable[],2,FALSE)),"",VLOOKUP(B11,TumDifficultyTable[],2,FALSE))</f>
        <v/>
      </c>
      <c r="C12" s="14" t="str">
        <f>IF(ISNA(VLOOKUP(C11,TumDifficultyTable[],2,FALSE)),"",VLOOKUP(C11,TumDifficultyTable[],2,FALSE))</f>
        <v/>
      </c>
      <c r="D12" s="14" t="str">
        <f>IF(ISNA(VLOOKUP(D11,TumDifficultyTable[],2,FALSE)),"",VLOOKUP(D11,TumDifficultyTable[],2,FALSE))</f>
        <v/>
      </c>
      <c r="E12" s="14" t="str">
        <f>IF(ISNA(VLOOKUP(E11,TumDifficultyTable[],2,FALSE)),"",VLOOKUP(E11,TumDifficultyTable[],2,FALSE))</f>
        <v/>
      </c>
      <c r="F12" s="14" t="str">
        <f>IF(ISNA(VLOOKUP(F11,TumDifficultyTable[],2,FALSE)),"",VLOOKUP(F11,TumDifficultyTable[],2,FALSE))</f>
        <v/>
      </c>
      <c r="G12" s="14" t="str">
        <f>IF(ISNA(VLOOKUP(G11,TumDifficultyTable[],2,FALSE)),"",VLOOKUP(G11,TumDifficultyTable[],2,FALSE))</f>
        <v/>
      </c>
      <c r="H12" s="14" t="str">
        <f>IF(ISNA(VLOOKUP(H11,TumDifficultyTable[],2,FALSE)),"",VLOOKUP(H11,TumDifficultyTable[],2,FALSE))</f>
        <v/>
      </c>
      <c r="I12" s="14" t="str">
        <f>IF(ISNA(VLOOKUP(I11,TumDifficultyTable[],2,FALSE)),"",VLOOKUP(I11,TumDifficultyTable[],2,FALSE))</f>
        <v/>
      </c>
      <c r="J12" s="15">
        <f>SUM(B12:I12)</f>
        <v>0</v>
      </c>
      <c r="K12" s="16"/>
      <c r="L12" s="17"/>
    </row>
    <row r="13" spans="1:12" ht="39" customHeight="1" x14ac:dyDescent="0.45">
      <c r="A13" s="45" t="s">
        <v>67</v>
      </c>
      <c r="B13" s="18"/>
      <c r="C13" s="18"/>
      <c r="D13" s="18"/>
      <c r="E13" s="18"/>
      <c r="F13" s="18"/>
      <c r="G13" s="18"/>
      <c r="H13" s="18"/>
      <c r="I13" s="18"/>
      <c r="J13" s="19"/>
      <c r="K13" s="20" t="s">
        <v>69</v>
      </c>
      <c r="L13" s="21" t="s">
        <v>70</v>
      </c>
    </row>
    <row r="14" spans="1:12" ht="39" customHeight="1" thickBot="1" x14ac:dyDescent="0.5">
      <c r="A14" s="46"/>
      <c r="B14" s="14"/>
      <c r="C14" s="14"/>
      <c r="D14" s="14"/>
      <c r="E14" s="14"/>
      <c r="F14" s="14"/>
      <c r="G14" s="14"/>
      <c r="H14" s="14"/>
      <c r="I14" s="14"/>
      <c r="J14" s="22"/>
      <c r="K14" s="23"/>
      <c r="L14" s="24"/>
    </row>
    <row r="15" spans="1:12" ht="39" customHeight="1" thickBot="1" x14ac:dyDescent="0.5">
      <c r="A15" s="34" t="s">
        <v>73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39" customHeight="1" x14ac:dyDescent="0.45">
      <c r="A16" s="9" t="s">
        <v>66</v>
      </c>
      <c r="B16" s="6"/>
      <c r="C16" s="6"/>
      <c r="D16" s="6"/>
      <c r="E16" s="6"/>
      <c r="F16" s="6"/>
      <c r="G16" s="6"/>
      <c r="H16" s="6"/>
      <c r="I16" s="6"/>
      <c r="J16" s="10" t="s">
        <v>68</v>
      </c>
      <c r="K16" s="30"/>
      <c r="L16" s="31"/>
    </row>
    <row r="17" spans="1:12" ht="39" customHeight="1" thickBot="1" x14ac:dyDescent="0.5">
      <c r="A17" s="13" t="s">
        <v>4</v>
      </c>
      <c r="B17" s="14" t="str">
        <f>IF(ISNA(VLOOKUP(B16,TumDifficultyTable[],2,FALSE)),"",VLOOKUP(B16,TumDifficultyTable[],2,FALSE))</f>
        <v/>
      </c>
      <c r="C17" s="14" t="str">
        <f>IF(ISNA(VLOOKUP(C16,TumDifficultyTable[],2,FALSE)),"",VLOOKUP(C16,TumDifficultyTable[],2,FALSE))</f>
        <v/>
      </c>
      <c r="D17" s="14" t="str">
        <f>IF(ISNA(VLOOKUP(D16,TumDifficultyTable[],2,FALSE)),"",VLOOKUP(D16,TumDifficultyTable[],2,FALSE))</f>
        <v/>
      </c>
      <c r="E17" s="14" t="str">
        <f>IF(ISNA(VLOOKUP(E16,TumDifficultyTable[],2,FALSE)),"",VLOOKUP(E16,TumDifficultyTable[],2,FALSE))</f>
        <v/>
      </c>
      <c r="F17" s="14" t="str">
        <f>IF(ISNA(VLOOKUP(F16,TumDifficultyTable[],2,FALSE)),"",VLOOKUP(F16,TumDifficultyTable[],2,FALSE))</f>
        <v/>
      </c>
      <c r="G17" s="14" t="str">
        <f>IF(ISNA(VLOOKUP(G16,TumDifficultyTable[],2,FALSE)),"",VLOOKUP(G16,TumDifficultyTable[],2,FALSE))</f>
        <v/>
      </c>
      <c r="H17" s="14" t="str">
        <f>IF(ISNA(VLOOKUP(H16,TumDifficultyTable[],2,FALSE)),"",VLOOKUP(H16,TumDifficultyTable[],2,FALSE))</f>
        <v/>
      </c>
      <c r="I17" s="14" t="str">
        <f>IF(ISNA(VLOOKUP(I16,TumDifficultyTable[],2,FALSE)),"",VLOOKUP(I16,TumDifficultyTable[],2,FALSE))</f>
        <v/>
      </c>
      <c r="J17" s="15">
        <f>SUM(B17:I17)</f>
        <v>0</v>
      </c>
      <c r="K17" s="32"/>
      <c r="L17" s="33"/>
    </row>
    <row r="18" spans="1:12" ht="39" customHeight="1" x14ac:dyDescent="0.45">
      <c r="A18" s="45" t="s">
        <v>67</v>
      </c>
      <c r="B18" s="18"/>
      <c r="C18" s="18"/>
      <c r="D18" s="18"/>
      <c r="E18" s="18"/>
      <c r="F18" s="18"/>
      <c r="G18" s="18"/>
      <c r="H18" s="18"/>
      <c r="I18" s="18"/>
      <c r="J18" s="19"/>
      <c r="K18" s="20" t="s">
        <v>69</v>
      </c>
      <c r="L18" s="21" t="s">
        <v>70</v>
      </c>
    </row>
    <row r="19" spans="1:12" ht="39" customHeight="1" thickBot="1" x14ac:dyDescent="0.5">
      <c r="A19" s="46"/>
      <c r="B19" s="14"/>
      <c r="C19" s="14"/>
      <c r="D19" s="14"/>
      <c r="E19" s="14"/>
      <c r="F19" s="14"/>
      <c r="G19" s="14"/>
      <c r="H19" s="14"/>
      <c r="I19" s="14"/>
      <c r="J19" s="22"/>
      <c r="K19" s="23"/>
      <c r="L19" s="24"/>
    </row>
    <row r="20" spans="1:12" ht="39" customHeight="1" thickBot="1" x14ac:dyDescent="0.5">
      <c r="A20" s="25" t="s">
        <v>74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39" customHeight="1" x14ac:dyDescent="0.45">
      <c r="A21" s="9" t="s">
        <v>66</v>
      </c>
      <c r="B21" s="6"/>
      <c r="C21" s="6"/>
      <c r="D21" s="6"/>
      <c r="E21" s="6"/>
      <c r="F21" s="6"/>
      <c r="G21" s="6"/>
      <c r="H21" s="6"/>
      <c r="I21" s="6"/>
      <c r="J21" s="10" t="s">
        <v>68</v>
      </c>
      <c r="K21" s="11"/>
      <c r="L21" s="26"/>
    </row>
    <row r="22" spans="1:12" ht="39" customHeight="1" thickBot="1" x14ac:dyDescent="0.5">
      <c r="A22" s="13" t="s">
        <v>4</v>
      </c>
      <c r="B22" s="14" t="str">
        <f>IF(ISNA(VLOOKUP(B21,TumDifficultyTable[],2,FALSE)),"",VLOOKUP(B21,TumDifficultyTable[],2,FALSE))</f>
        <v/>
      </c>
      <c r="C22" s="14" t="str">
        <f>IF(ISNA(VLOOKUP(C21,TumDifficultyTable[],2,FALSE)),"",VLOOKUP(C21,TumDifficultyTable[],2,FALSE))</f>
        <v/>
      </c>
      <c r="D22" s="14" t="str">
        <f>IF(ISNA(VLOOKUP(D21,TumDifficultyTable[],2,FALSE)),"",VLOOKUP(D21,TumDifficultyTable[],2,FALSE))</f>
        <v/>
      </c>
      <c r="E22" s="14" t="str">
        <f>IF(ISNA(VLOOKUP(E21,TumDifficultyTable[],2,FALSE)),"",VLOOKUP(E21,TumDifficultyTable[],2,FALSE))</f>
        <v/>
      </c>
      <c r="F22" s="14" t="str">
        <f>IF(ISNA(VLOOKUP(F21,TumDifficultyTable[],2,FALSE)),"",VLOOKUP(F21,TumDifficultyTable[],2,FALSE))</f>
        <v/>
      </c>
      <c r="G22" s="14" t="str">
        <f>IF(ISNA(VLOOKUP(G21,TumDifficultyTable[],2,FALSE)),"",VLOOKUP(G21,TumDifficultyTable[],2,FALSE))</f>
        <v/>
      </c>
      <c r="H22" s="14" t="str">
        <f>IF(ISNA(VLOOKUP(H21,TumDifficultyTable[],2,FALSE)),"",VLOOKUP(H21,TumDifficultyTable[],2,FALSE))</f>
        <v/>
      </c>
      <c r="I22" s="14" t="str">
        <f>IF(ISNA(VLOOKUP(I21,TumDifficultyTable[],2,FALSE)),"",VLOOKUP(I21,TumDifficultyTable[],2,FALSE))</f>
        <v/>
      </c>
      <c r="J22" s="15">
        <f>SUM(B22:I22)</f>
        <v>0</v>
      </c>
      <c r="K22" s="16"/>
      <c r="L22" s="17"/>
    </row>
    <row r="23" spans="1:12" ht="39" customHeight="1" x14ac:dyDescent="0.45">
      <c r="A23" s="45" t="s">
        <v>67</v>
      </c>
      <c r="B23" s="18"/>
      <c r="C23" s="18"/>
      <c r="D23" s="18"/>
      <c r="E23" s="18"/>
      <c r="F23" s="18"/>
      <c r="G23" s="18"/>
      <c r="H23" s="18"/>
      <c r="I23" s="18"/>
      <c r="J23" s="19"/>
      <c r="K23" s="20" t="s">
        <v>69</v>
      </c>
      <c r="L23" s="21" t="s">
        <v>70</v>
      </c>
    </row>
    <row r="24" spans="1:12" ht="39" customHeight="1" thickBot="1" x14ac:dyDescent="0.5">
      <c r="A24" s="46"/>
      <c r="B24" s="14"/>
      <c r="C24" s="14"/>
      <c r="D24" s="14"/>
      <c r="E24" s="14"/>
      <c r="F24" s="14"/>
      <c r="G24" s="14"/>
      <c r="H24" s="14"/>
      <c r="I24" s="14"/>
      <c r="J24" s="22"/>
      <c r="K24" s="23"/>
      <c r="L24" s="24"/>
    </row>
    <row r="25" spans="1:12" ht="22.25" customHeight="1" x14ac:dyDescent="0.6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22.25" customHeight="1" x14ac:dyDescent="0.6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22.25" customHeight="1" x14ac:dyDescent="0.6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22.25" customHeight="1" x14ac:dyDescent="0.6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22.25" customHeight="1" x14ac:dyDescent="0.6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22.25" customHeight="1" x14ac:dyDescent="0.6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22.25" customHeight="1" x14ac:dyDescent="0.6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22.25" customHeight="1" x14ac:dyDescent="0.6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22.25" customHeight="1" x14ac:dyDescent="0.45"/>
    <row r="34" spans="1:12" ht="22.25" customHeight="1" x14ac:dyDescent="0.45"/>
    <row r="35" spans="1:12" ht="22.25" customHeight="1" x14ac:dyDescent="0.65">
      <c r="A35" s="40" t="s">
        <v>96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22.05" customHeight="1" x14ac:dyDescent="0.6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22.05" customHeight="1" x14ac:dyDescent="0.65">
      <c r="A37" s="40" t="s">
        <v>93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22.05" customHeight="1" x14ac:dyDescent="0.45">
      <c r="A38" s="39" t="s">
        <v>92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</sheetData>
  <sheetProtection sheet="1" objects="1" scenarios="1" selectLockedCells="1"/>
  <mergeCells count="20">
    <mergeCell ref="A1:L1"/>
    <mergeCell ref="A2:B2"/>
    <mergeCell ref="A3:B3"/>
    <mergeCell ref="A4:B4"/>
    <mergeCell ref="H2:I2"/>
    <mergeCell ref="H3:I3"/>
    <mergeCell ref="H4:I4"/>
    <mergeCell ref="J2:L2"/>
    <mergeCell ref="C2:G2"/>
    <mergeCell ref="C3:G3"/>
    <mergeCell ref="C4:G4"/>
    <mergeCell ref="A38:L38"/>
    <mergeCell ref="A35:L35"/>
    <mergeCell ref="J3:L3"/>
    <mergeCell ref="J4:L4"/>
    <mergeCell ref="A23:A24"/>
    <mergeCell ref="A8:A9"/>
    <mergeCell ref="A13:A14"/>
    <mergeCell ref="A18:A19"/>
    <mergeCell ref="A37:L37"/>
  </mergeCells>
  <dataValidations count="5">
    <dataValidation type="list" allowBlank="1" showInputMessage="1" showErrorMessage="1" sqref="C3:G3">
      <formula1>TumDivisions</formula1>
    </dataValidation>
    <dataValidation type="list" allowBlank="1" showInputMessage="1" showErrorMessage="1" sqref="C4:G4">
      <formula1>TumAgeGroups</formula1>
    </dataValidation>
    <dataValidation type="list" allowBlank="1" showInputMessage="1" sqref="J2:L2">
      <formula1>TumCompetitions</formula1>
    </dataValidation>
    <dataValidation type="list" allowBlank="1" showInputMessage="1" showErrorMessage="1" sqref="J4:L4">
      <formula1>TumGender</formula1>
    </dataValidation>
    <dataValidation type="list" allowBlank="1" showInputMessage="1" sqref="B6:I6 B16:I16 B11:I11 B21:I21">
      <formula1>TumSymbols</formula1>
    </dataValidation>
  </dataValidations>
  <hyperlinks>
    <hyperlink ref="A38" r:id="rId1"/>
  </hyperlinks>
  <pageMargins left="0.31496062992125984" right="0.31496062992125984" top="0.47244094488188981" bottom="0.47244094488188981" header="0.31496062992125984" footer="0.31496062992125984"/>
  <pageSetup paperSize="9" scale="6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abSelected="1" zoomScaleNormal="100" workbookViewId="0">
      <selection activeCell="G6" sqref="G6"/>
    </sheetView>
  </sheetViews>
  <sheetFormatPr defaultColWidth="9.1328125" defaultRowHeight="22.05" customHeight="1" x14ac:dyDescent="0.45"/>
  <cols>
    <col min="1" max="1" width="11.796875" style="29" customWidth="1"/>
    <col min="2" max="9" width="13" style="7" customWidth="1"/>
    <col min="10" max="10" width="17.19921875" style="7" bestFit="1" customWidth="1"/>
    <col min="11" max="12" width="12.796875" style="7" customWidth="1"/>
    <col min="13" max="16384" width="9.1328125" style="7"/>
  </cols>
  <sheetData>
    <row r="1" spans="1:12" ht="39" customHeight="1" thickBot="1" x14ac:dyDescent="0.5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9" customHeight="1" x14ac:dyDescent="0.45">
      <c r="A2" s="48" t="s">
        <v>76</v>
      </c>
      <c r="B2" s="49"/>
      <c r="C2" s="56"/>
      <c r="D2" s="56"/>
      <c r="E2" s="56"/>
      <c r="F2" s="56"/>
      <c r="G2" s="56"/>
      <c r="H2" s="49" t="s">
        <v>78</v>
      </c>
      <c r="I2" s="49"/>
      <c r="J2" s="54"/>
      <c r="K2" s="54"/>
      <c r="L2" s="55"/>
    </row>
    <row r="3" spans="1:12" ht="39" customHeight="1" x14ac:dyDescent="0.45">
      <c r="A3" s="50" t="s">
        <v>77</v>
      </c>
      <c r="B3" s="51"/>
      <c r="C3" s="57"/>
      <c r="D3" s="57"/>
      <c r="E3" s="57"/>
      <c r="F3" s="57"/>
      <c r="G3" s="57"/>
      <c r="H3" s="51" t="s">
        <v>79</v>
      </c>
      <c r="I3" s="51"/>
      <c r="J3" s="41"/>
      <c r="K3" s="41"/>
      <c r="L3" s="42"/>
    </row>
    <row r="4" spans="1:12" ht="39" customHeight="1" thickBot="1" x14ac:dyDescent="0.5">
      <c r="A4" s="52" t="s">
        <v>1</v>
      </c>
      <c r="B4" s="53"/>
      <c r="C4" s="43"/>
      <c r="D4" s="43"/>
      <c r="E4" s="43"/>
      <c r="F4" s="43"/>
      <c r="G4" s="43"/>
      <c r="H4" s="53" t="s">
        <v>2</v>
      </c>
      <c r="I4" s="53"/>
      <c r="J4" s="43"/>
      <c r="K4" s="43"/>
      <c r="L4" s="44"/>
    </row>
    <row r="5" spans="1:12" ht="39" customHeight="1" thickBot="1" x14ac:dyDescent="0.5">
      <c r="A5" s="34" t="s">
        <v>71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39" customHeight="1" x14ac:dyDescent="0.45">
      <c r="A6" s="37" t="s">
        <v>66</v>
      </c>
      <c r="B6" s="6"/>
      <c r="C6" s="6"/>
      <c r="D6" s="6"/>
      <c r="E6" s="6"/>
      <c r="F6" s="6"/>
      <c r="G6" s="6"/>
      <c r="H6" s="6"/>
      <c r="I6" s="6"/>
      <c r="J6" s="10" t="s">
        <v>68</v>
      </c>
      <c r="K6" s="30"/>
      <c r="L6" s="31"/>
    </row>
    <row r="7" spans="1:12" ht="39" customHeight="1" thickBot="1" x14ac:dyDescent="0.5">
      <c r="A7" s="38" t="s">
        <v>4</v>
      </c>
      <c r="B7" s="14" t="str">
        <f>IF(ISNA(VLOOKUP(B6,TumDifficultyTable[],2,FALSE)),"",VLOOKUP(B6,TumDifficultyTable[],2,FALSE))</f>
        <v/>
      </c>
      <c r="C7" s="14" t="str">
        <f>IF(ISNA(VLOOKUP(C6,TumDifficultyTable[],2,FALSE)),"",VLOOKUP(C6,TumDifficultyTable[],2,FALSE))</f>
        <v/>
      </c>
      <c r="D7" s="14" t="str">
        <f>IF(ISNA(VLOOKUP(D6,TumDifficultyTable[],2,FALSE)),"",VLOOKUP(D6,TumDifficultyTable[],2,FALSE))</f>
        <v/>
      </c>
      <c r="E7" s="14" t="str">
        <f>IF(ISNA(VLOOKUP(E6,TumDifficultyTable[],2,FALSE)),"",VLOOKUP(E6,TumDifficultyTable[],2,FALSE))</f>
        <v/>
      </c>
      <c r="F7" s="14" t="str">
        <f>IF(ISNA(VLOOKUP(F6,TumDifficultyTable[],2,FALSE)),"",VLOOKUP(F6,TumDifficultyTable[],2,FALSE))</f>
        <v/>
      </c>
      <c r="G7" s="14" t="str">
        <f>IF(ISNA(VLOOKUP(G6,TumDifficultyTable[],2,FALSE)),"",VLOOKUP(G6,TumDifficultyTable[],2,FALSE))</f>
        <v/>
      </c>
      <c r="H7" s="14" t="str">
        <f>IF(ISNA(VLOOKUP(H6,TumDifficultyTable[],2,FALSE)),"",VLOOKUP(H6,TumDifficultyTable[],2,FALSE))</f>
        <v/>
      </c>
      <c r="I7" s="14" t="str">
        <f>IF(ISNA(VLOOKUP(I6,TumDifficultyTable[],2,FALSE)),"",VLOOKUP(I6,TumDifficultyTable[],2,FALSE))</f>
        <v/>
      </c>
      <c r="J7" s="15">
        <f>SUM(B7:I7)</f>
        <v>0</v>
      </c>
      <c r="K7" s="32"/>
      <c r="L7" s="33"/>
    </row>
    <row r="8" spans="1:12" ht="39" customHeight="1" x14ac:dyDescent="0.45">
      <c r="A8" s="45" t="s">
        <v>67</v>
      </c>
      <c r="B8" s="18"/>
      <c r="C8" s="18"/>
      <c r="D8" s="18"/>
      <c r="E8" s="18"/>
      <c r="F8" s="18"/>
      <c r="G8" s="18"/>
      <c r="H8" s="18"/>
      <c r="I8" s="18"/>
      <c r="J8" s="19"/>
      <c r="K8" s="20" t="s">
        <v>69</v>
      </c>
      <c r="L8" s="21" t="s">
        <v>70</v>
      </c>
    </row>
    <row r="9" spans="1:12" ht="39" customHeight="1" thickBot="1" x14ac:dyDescent="0.5">
      <c r="A9" s="46"/>
      <c r="B9" s="14"/>
      <c r="C9" s="14"/>
      <c r="D9" s="14"/>
      <c r="E9" s="14"/>
      <c r="F9" s="14"/>
      <c r="G9" s="14"/>
      <c r="H9" s="14"/>
      <c r="I9" s="14"/>
      <c r="J9" s="22"/>
      <c r="K9" s="23"/>
      <c r="L9" s="24"/>
    </row>
    <row r="10" spans="1:12" ht="39" customHeight="1" thickBot="1" x14ac:dyDescent="0.5">
      <c r="A10" s="34" t="s">
        <v>72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39" customHeight="1" x14ac:dyDescent="0.45">
      <c r="A11" s="37" t="s">
        <v>66</v>
      </c>
      <c r="B11" s="6"/>
      <c r="C11" s="6"/>
      <c r="D11" s="6"/>
      <c r="E11" s="6"/>
      <c r="F11" s="6"/>
      <c r="G11" s="6"/>
      <c r="H11" s="6"/>
      <c r="I11" s="6"/>
      <c r="J11" s="10" t="s">
        <v>68</v>
      </c>
      <c r="K11" s="30"/>
      <c r="L11" s="31"/>
    </row>
    <row r="12" spans="1:12" ht="39" customHeight="1" thickBot="1" x14ac:dyDescent="0.5">
      <c r="A12" s="38" t="s">
        <v>4</v>
      </c>
      <c r="B12" s="14" t="str">
        <f>IF(ISNA(VLOOKUP(B11,TumDifficultyTable[],2,FALSE)),"",VLOOKUP(B11,TumDifficultyTable[],2,FALSE))</f>
        <v/>
      </c>
      <c r="C12" s="14" t="str">
        <f>IF(ISNA(VLOOKUP(C11,TumDifficultyTable[],2,FALSE)),"",VLOOKUP(C11,TumDifficultyTable[],2,FALSE))</f>
        <v/>
      </c>
      <c r="D12" s="14" t="str">
        <f>IF(ISNA(VLOOKUP(D11,TumDifficultyTable[],2,FALSE)),"",VLOOKUP(D11,TumDifficultyTable[],2,FALSE))</f>
        <v/>
      </c>
      <c r="E12" s="14" t="str">
        <f>IF(ISNA(VLOOKUP(E11,TumDifficultyTable[],2,FALSE)),"",VLOOKUP(E11,TumDifficultyTable[],2,FALSE))</f>
        <v/>
      </c>
      <c r="F12" s="14" t="str">
        <f>IF(ISNA(VLOOKUP(F11,TumDifficultyTable[],2,FALSE)),"",VLOOKUP(F11,TumDifficultyTable[],2,FALSE))</f>
        <v/>
      </c>
      <c r="G12" s="14" t="str">
        <f>IF(ISNA(VLOOKUP(G11,TumDifficultyTable[],2,FALSE)),"",VLOOKUP(G11,TumDifficultyTable[],2,FALSE))</f>
        <v/>
      </c>
      <c r="H12" s="14" t="str">
        <f>IF(ISNA(VLOOKUP(H11,TumDifficultyTable[],2,FALSE)),"",VLOOKUP(H11,TumDifficultyTable[],2,FALSE))</f>
        <v/>
      </c>
      <c r="I12" s="14" t="str">
        <f>IF(ISNA(VLOOKUP(I11,TumDifficultyTable[],2,FALSE)),"",VLOOKUP(I11,TumDifficultyTable[],2,FALSE))</f>
        <v/>
      </c>
      <c r="J12" s="15">
        <f>SUM(B12:I12)</f>
        <v>0</v>
      </c>
      <c r="K12" s="32"/>
      <c r="L12" s="33"/>
    </row>
    <row r="13" spans="1:12" ht="39" customHeight="1" x14ac:dyDescent="0.45">
      <c r="A13" s="45" t="s">
        <v>67</v>
      </c>
      <c r="B13" s="18"/>
      <c r="C13" s="18"/>
      <c r="D13" s="18"/>
      <c r="E13" s="18"/>
      <c r="F13" s="18"/>
      <c r="G13" s="18"/>
      <c r="H13" s="18"/>
      <c r="I13" s="18"/>
      <c r="J13" s="19"/>
      <c r="K13" s="20" t="s">
        <v>69</v>
      </c>
      <c r="L13" s="21" t="s">
        <v>70</v>
      </c>
    </row>
    <row r="14" spans="1:12" ht="39" customHeight="1" thickBot="1" x14ac:dyDescent="0.5">
      <c r="A14" s="46"/>
      <c r="B14" s="14"/>
      <c r="C14" s="14"/>
      <c r="D14" s="14"/>
      <c r="E14" s="14"/>
      <c r="F14" s="14"/>
      <c r="G14" s="14"/>
      <c r="H14" s="14"/>
      <c r="I14" s="14"/>
      <c r="J14" s="22"/>
      <c r="K14" s="23"/>
      <c r="L14" s="24"/>
    </row>
    <row r="15" spans="1:12" ht="39" customHeight="1" thickBot="1" x14ac:dyDescent="0.5">
      <c r="A15" s="34" t="s">
        <v>73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39" customHeight="1" x14ac:dyDescent="0.45">
      <c r="A16" s="37" t="s">
        <v>66</v>
      </c>
      <c r="B16" s="6"/>
      <c r="C16" s="6"/>
      <c r="D16" s="6"/>
      <c r="E16" s="6"/>
      <c r="F16" s="6"/>
      <c r="G16" s="6"/>
      <c r="H16" s="6"/>
      <c r="I16" s="6"/>
      <c r="J16" s="10" t="s">
        <v>68</v>
      </c>
      <c r="K16" s="30"/>
      <c r="L16" s="31"/>
    </row>
    <row r="17" spans="1:12" ht="39" customHeight="1" thickBot="1" x14ac:dyDescent="0.5">
      <c r="A17" s="38" t="s">
        <v>4</v>
      </c>
      <c r="B17" s="14" t="str">
        <f>IF(ISNA(VLOOKUP(B16,TumDifficultyTable[],2,FALSE)),"",VLOOKUP(B16,TumDifficultyTable[],2,FALSE))</f>
        <v/>
      </c>
      <c r="C17" s="14" t="str">
        <f>IF(ISNA(VLOOKUP(C16,TumDifficultyTable[],2,FALSE)),"",VLOOKUP(C16,TumDifficultyTable[],2,FALSE))</f>
        <v/>
      </c>
      <c r="D17" s="14" t="str">
        <f>IF(ISNA(VLOOKUP(D16,TumDifficultyTable[],2,FALSE)),"",VLOOKUP(D16,TumDifficultyTable[],2,FALSE))</f>
        <v/>
      </c>
      <c r="E17" s="14" t="str">
        <f>IF(ISNA(VLOOKUP(E16,TumDifficultyTable[],2,FALSE)),"",VLOOKUP(E16,TumDifficultyTable[],2,FALSE))</f>
        <v/>
      </c>
      <c r="F17" s="14" t="str">
        <f>IF(ISNA(VLOOKUP(F16,TumDifficultyTable[],2,FALSE)),"",VLOOKUP(F16,TumDifficultyTable[],2,FALSE))</f>
        <v/>
      </c>
      <c r="G17" s="14" t="str">
        <f>IF(ISNA(VLOOKUP(G16,TumDifficultyTable[],2,FALSE)),"",VLOOKUP(G16,TumDifficultyTable[],2,FALSE))</f>
        <v/>
      </c>
      <c r="H17" s="14" t="str">
        <f>IF(ISNA(VLOOKUP(H16,TumDifficultyTable[],2,FALSE)),"",VLOOKUP(H16,TumDifficultyTable[],2,FALSE))</f>
        <v/>
      </c>
      <c r="I17" s="14" t="str">
        <f>IF(ISNA(VLOOKUP(I16,TumDifficultyTable[],2,FALSE)),"",VLOOKUP(I16,TumDifficultyTable[],2,FALSE))</f>
        <v/>
      </c>
      <c r="J17" s="15">
        <f>SUM(B17:I17)</f>
        <v>0</v>
      </c>
      <c r="K17" s="32"/>
      <c r="L17" s="33"/>
    </row>
    <row r="18" spans="1:12" ht="39" customHeight="1" x14ac:dyDescent="0.45">
      <c r="A18" s="45" t="s">
        <v>67</v>
      </c>
      <c r="B18" s="18"/>
      <c r="C18" s="18"/>
      <c r="D18" s="18"/>
      <c r="E18" s="18"/>
      <c r="F18" s="18"/>
      <c r="G18" s="18"/>
      <c r="H18" s="18"/>
      <c r="I18" s="18"/>
      <c r="J18" s="19"/>
      <c r="K18" s="20" t="s">
        <v>69</v>
      </c>
      <c r="L18" s="21" t="s">
        <v>70</v>
      </c>
    </row>
    <row r="19" spans="1:12" ht="39" customHeight="1" thickBot="1" x14ac:dyDescent="0.5">
      <c r="A19" s="46"/>
      <c r="B19" s="14"/>
      <c r="C19" s="14"/>
      <c r="D19" s="14"/>
      <c r="E19" s="14"/>
      <c r="F19" s="14"/>
      <c r="G19" s="14"/>
      <c r="H19" s="14"/>
      <c r="I19" s="14"/>
      <c r="J19" s="22"/>
      <c r="K19" s="23"/>
      <c r="L19" s="24"/>
    </row>
    <row r="20" spans="1:12" ht="39" customHeight="1" thickBot="1" x14ac:dyDescent="0.5">
      <c r="A20" s="25" t="s">
        <v>74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39" customHeight="1" x14ac:dyDescent="0.45">
      <c r="A21" s="37" t="s">
        <v>66</v>
      </c>
      <c r="B21" s="6"/>
      <c r="C21" s="6"/>
      <c r="D21" s="6"/>
      <c r="E21" s="6"/>
      <c r="F21" s="6"/>
      <c r="G21" s="6"/>
      <c r="H21" s="6"/>
      <c r="I21" s="6"/>
      <c r="J21" s="10" t="s">
        <v>68</v>
      </c>
      <c r="K21" s="30"/>
      <c r="L21" s="26"/>
    </row>
    <row r="22" spans="1:12" ht="39" customHeight="1" thickBot="1" x14ac:dyDescent="0.5">
      <c r="A22" s="38" t="s">
        <v>4</v>
      </c>
      <c r="B22" s="14" t="str">
        <f>IF(ISNA(VLOOKUP(B21,TumDifficultyTable[],2,FALSE)),"",VLOOKUP(B21,TumDifficultyTable[],2,FALSE))</f>
        <v/>
      </c>
      <c r="C22" s="14" t="str">
        <f>IF(ISNA(VLOOKUP(C21,TumDifficultyTable[],2,FALSE)),"",VLOOKUP(C21,TumDifficultyTable[],2,FALSE))</f>
        <v/>
      </c>
      <c r="D22" s="14" t="str">
        <f>IF(ISNA(VLOOKUP(D21,TumDifficultyTable[],2,FALSE)),"",VLOOKUP(D21,TumDifficultyTable[],2,FALSE))</f>
        <v/>
      </c>
      <c r="E22" s="14" t="str">
        <f>IF(ISNA(VLOOKUP(E21,TumDifficultyTable[],2,FALSE)),"",VLOOKUP(E21,TumDifficultyTable[],2,FALSE))</f>
        <v/>
      </c>
      <c r="F22" s="14" t="str">
        <f>IF(ISNA(VLOOKUP(F21,TumDifficultyTable[],2,FALSE)),"",VLOOKUP(F21,TumDifficultyTable[],2,FALSE))</f>
        <v/>
      </c>
      <c r="G22" s="14" t="str">
        <f>IF(ISNA(VLOOKUP(G21,TumDifficultyTable[],2,FALSE)),"",VLOOKUP(G21,TumDifficultyTable[],2,FALSE))</f>
        <v/>
      </c>
      <c r="H22" s="14" t="str">
        <f>IF(ISNA(VLOOKUP(H21,TumDifficultyTable[],2,FALSE)),"",VLOOKUP(H21,TumDifficultyTable[],2,FALSE))</f>
        <v/>
      </c>
      <c r="I22" s="14" t="str">
        <f>IF(ISNA(VLOOKUP(I21,TumDifficultyTable[],2,FALSE)),"",VLOOKUP(I21,TumDifficultyTable[],2,FALSE))</f>
        <v/>
      </c>
      <c r="J22" s="15">
        <f>SUM(B22:I22)</f>
        <v>0</v>
      </c>
      <c r="K22" s="32"/>
      <c r="L22" s="33"/>
    </row>
    <row r="23" spans="1:12" ht="39" customHeight="1" x14ac:dyDescent="0.45">
      <c r="A23" s="45" t="s">
        <v>67</v>
      </c>
      <c r="B23" s="18"/>
      <c r="C23" s="18"/>
      <c r="D23" s="18"/>
      <c r="E23" s="18"/>
      <c r="F23" s="18"/>
      <c r="G23" s="18"/>
      <c r="H23" s="18"/>
      <c r="I23" s="18"/>
      <c r="J23" s="19"/>
      <c r="K23" s="20" t="s">
        <v>69</v>
      </c>
      <c r="L23" s="21" t="s">
        <v>70</v>
      </c>
    </row>
    <row r="24" spans="1:12" ht="39" customHeight="1" thickBot="1" x14ac:dyDescent="0.5">
      <c r="A24" s="46"/>
      <c r="B24" s="14"/>
      <c r="C24" s="14"/>
      <c r="D24" s="14"/>
      <c r="E24" s="14"/>
      <c r="F24" s="14"/>
      <c r="G24" s="14"/>
      <c r="H24" s="14"/>
      <c r="I24" s="14"/>
      <c r="J24" s="22"/>
      <c r="K24" s="23"/>
      <c r="L24" s="24"/>
    </row>
    <row r="25" spans="1:12" ht="22.25" customHeight="1" x14ac:dyDescent="0.6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22.25" customHeight="1" x14ac:dyDescent="0.6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22.25" customHeight="1" x14ac:dyDescent="0.6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22.25" customHeight="1" x14ac:dyDescent="0.6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22.25" customHeight="1" x14ac:dyDescent="0.6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22.25" customHeight="1" x14ac:dyDescent="0.6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22.25" customHeight="1" x14ac:dyDescent="0.6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22.25" customHeight="1" x14ac:dyDescent="0.6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22.25" customHeight="1" x14ac:dyDescent="0.45"/>
    <row r="34" spans="1:12" ht="22.25" customHeight="1" x14ac:dyDescent="0.45"/>
    <row r="35" spans="1:12" ht="22.25" customHeight="1" x14ac:dyDescent="0.65">
      <c r="A35" s="40" t="s">
        <v>96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22.05" customHeight="1" x14ac:dyDescent="0.6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22.05" customHeight="1" x14ac:dyDescent="0.65">
      <c r="A37" s="40" t="s">
        <v>93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22.05" customHeight="1" x14ac:dyDescent="0.45">
      <c r="A38" s="39" t="s">
        <v>92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</sheetData>
  <sheetProtection sheet="1" objects="1" scenarios="1" selectLockedCells="1"/>
  <mergeCells count="20">
    <mergeCell ref="A18:A19"/>
    <mergeCell ref="A23:A24"/>
    <mergeCell ref="A35:L35"/>
    <mergeCell ref="A37:L37"/>
    <mergeCell ref="A38:L38"/>
    <mergeCell ref="A4:B4"/>
    <mergeCell ref="C4:G4"/>
    <mergeCell ref="H4:I4"/>
    <mergeCell ref="J4:L4"/>
    <mergeCell ref="A8:A9"/>
    <mergeCell ref="A13:A14"/>
    <mergeCell ref="A1:L1"/>
    <mergeCell ref="A2:B2"/>
    <mergeCell ref="C2:G2"/>
    <mergeCell ref="H2:I2"/>
    <mergeCell ref="J2:L2"/>
    <mergeCell ref="A3:B3"/>
    <mergeCell ref="C3:G3"/>
    <mergeCell ref="H3:I3"/>
    <mergeCell ref="J3:L3"/>
  </mergeCells>
  <dataValidations count="5">
    <dataValidation type="list" allowBlank="1" showInputMessage="1" sqref="B6:I6 B16:I16 B11:I11 B21:I21">
      <formula1>TumSymbols</formula1>
    </dataValidation>
    <dataValidation type="list" allowBlank="1" showInputMessage="1" showErrorMessage="1" sqref="J4:L4">
      <formula1>TumGender</formula1>
    </dataValidation>
    <dataValidation type="list" allowBlank="1" showInputMessage="1" sqref="J2:L2">
      <formula1>TumCompetitions</formula1>
    </dataValidation>
    <dataValidation type="list" allowBlank="1" showInputMessage="1" showErrorMessage="1" sqref="C4:G4">
      <formula1>TumAgeGroups</formula1>
    </dataValidation>
    <dataValidation type="list" allowBlank="1" showInputMessage="1" showErrorMessage="1" sqref="C3:G3">
      <formula1>TumDivisions</formula1>
    </dataValidation>
  </dataValidations>
  <hyperlinks>
    <hyperlink ref="A38" r:id="rId1"/>
  </hyperlinks>
  <pageMargins left="0.31496062992125984" right="0.31496062992125984" top="0.47244094488188981" bottom="0.47244094488188981" header="0.31496062992125984" footer="0.31496062992125984"/>
  <pageSetup paperSize="9" scale="61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61"/>
  <sheetViews>
    <sheetView topLeftCell="A33" workbookViewId="0">
      <selection activeCell="F19" sqref="F19"/>
    </sheetView>
  </sheetViews>
  <sheetFormatPr defaultRowHeight="14.25" x14ac:dyDescent="0.45"/>
  <cols>
    <col min="1" max="1" width="13.53125" bestFit="1" customWidth="1"/>
    <col min="2" max="2" width="12.53125" bestFit="1" customWidth="1"/>
    <col min="3" max="3" width="10.796875" bestFit="1" customWidth="1"/>
    <col min="4" max="4" width="19.33203125" bestFit="1" customWidth="1"/>
    <col min="5" max="5" width="9.46484375" bestFit="1" customWidth="1"/>
    <col min="6" max="6" width="12.86328125" bestFit="1" customWidth="1"/>
  </cols>
  <sheetData>
    <row r="1" spans="1:6" ht="15.75" x14ac:dyDescent="0.5">
      <c r="A1" s="1" t="s">
        <v>0</v>
      </c>
      <c r="B1" s="1" t="s">
        <v>1</v>
      </c>
      <c r="C1" s="1" t="s">
        <v>2</v>
      </c>
      <c r="D1" s="1" t="s">
        <v>78</v>
      </c>
      <c r="E1" s="2" t="s">
        <v>3</v>
      </c>
      <c r="F1" s="3" t="s">
        <v>4</v>
      </c>
    </row>
    <row r="2" spans="1:6" x14ac:dyDescent="0.45">
      <c r="A2" t="s">
        <v>91</v>
      </c>
      <c r="B2" t="s">
        <v>7</v>
      </c>
      <c r="C2" t="s">
        <v>5</v>
      </c>
      <c r="D2" t="s">
        <v>80</v>
      </c>
      <c r="E2" s="4" t="s">
        <v>6</v>
      </c>
      <c r="F2" s="5">
        <v>0.1</v>
      </c>
    </row>
    <row r="3" spans="1:6" x14ac:dyDescent="0.45">
      <c r="A3" t="s">
        <v>88</v>
      </c>
      <c r="B3" t="s">
        <v>10</v>
      </c>
      <c r="C3" t="s">
        <v>8</v>
      </c>
      <c r="D3" t="s">
        <v>81</v>
      </c>
      <c r="E3" s="4" t="s">
        <v>9</v>
      </c>
      <c r="F3" s="5">
        <v>0.1</v>
      </c>
    </row>
    <row r="4" spans="1:6" x14ac:dyDescent="0.45">
      <c r="B4" t="s">
        <v>12</v>
      </c>
      <c r="D4" t="s">
        <v>82</v>
      </c>
      <c r="E4" s="4" t="s">
        <v>11</v>
      </c>
      <c r="F4" s="5">
        <v>0.1</v>
      </c>
    </row>
    <row r="5" spans="1:6" x14ac:dyDescent="0.45">
      <c r="D5" t="s">
        <v>83</v>
      </c>
      <c r="E5" s="4" t="s">
        <v>13</v>
      </c>
      <c r="F5" s="5">
        <v>0.2</v>
      </c>
    </row>
    <row r="6" spans="1:6" x14ac:dyDescent="0.45">
      <c r="D6" t="s">
        <v>84</v>
      </c>
      <c r="E6" s="4" t="s">
        <v>14</v>
      </c>
      <c r="F6" s="5">
        <v>0.5</v>
      </c>
    </row>
    <row r="7" spans="1:6" x14ac:dyDescent="0.45">
      <c r="D7" t="s">
        <v>89</v>
      </c>
      <c r="E7" s="4" t="s">
        <v>15</v>
      </c>
      <c r="F7" s="5">
        <v>0.6</v>
      </c>
    </row>
    <row r="8" spans="1:6" x14ac:dyDescent="0.45">
      <c r="D8" t="s">
        <v>90</v>
      </c>
      <c r="E8" s="4" t="s">
        <v>16</v>
      </c>
      <c r="F8" s="5">
        <v>0.6</v>
      </c>
    </row>
    <row r="9" spans="1:6" x14ac:dyDescent="0.45">
      <c r="D9" t="s">
        <v>85</v>
      </c>
      <c r="E9" s="4" t="s">
        <v>17</v>
      </c>
      <c r="F9" s="5">
        <v>0.6</v>
      </c>
    </row>
    <row r="10" spans="1:6" x14ac:dyDescent="0.45">
      <c r="E10" s="4" t="s">
        <v>18</v>
      </c>
      <c r="F10" s="5">
        <v>0.7</v>
      </c>
    </row>
    <row r="11" spans="1:6" x14ac:dyDescent="0.45">
      <c r="E11" s="4" t="s">
        <v>19</v>
      </c>
      <c r="F11" s="5">
        <v>0.7</v>
      </c>
    </row>
    <row r="12" spans="1:6" x14ac:dyDescent="0.45">
      <c r="E12" s="4" t="s">
        <v>94</v>
      </c>
      <c r="F12" s="5">
        <v>0.8</v>
      </c>
    </row>
    <row r="13" spans="1:6" x14ac:dyDescent="0.45">
      <c r="E13" s="4" t="s">
        <v>20</v>
      </c>
      <c r="F13" s="5">
        <v>0.8</v>
      </c>
    </row>
    <row r="14" spans="1:6" x14ac:dyDescent="0.45">
      <c r="E14" s="4" t="s">
        <v>21</v>
      </c>
      <c r="F14" s="5">
        <v>0.8</v>
      </c>
    </row>
    <row r="15" spans="1:6" x14ac:dyDescent="0.45">
      <c r="E15" s="4" t="s">
        <v>22</v>
      </c>
      <c r="F15" s="5">
        <v>0.8</v>
      </c>
    </row>
    <row r="16" spans="1:6" x14ac:dyDescent="0.45">
      <c r="E16" s="4" t="s">
        <v>23</v>
      </c>
      <c r="F16" s="5">
        <v>1</v>
      </c>
    </row>
    <row r="17" spans="5:6" x14ac:dyDescent="0.45">
      <c r="E17" s="4" t="s">
        <v>24</v>
      </c>
      <c r="F17" s="5">
        <v>1.2</v>
      </c>
    </row>
    <row r="18" spans="5:6" x14ac:dyDescent="0.45">
      <c r="E18" s="4" t="s">
        <v>95</v>
      </c>
      <c r="F18" s="5">
        <v>0.7</v>
      </c>
    </row>
    <row r="19" spans="5:6" x14ac:dyDescent="0.45">
      <c r="E19" s="4" t="s">
        <v>25</v>
      </c>
      <c r="F19" s="5">
        <v>0.7</v>
      </c>
    </row>
    <row r="20" spans="5:6" x14ac:dyDescent="0.45">
      <c r="E20" s="4" t="s">
        <v>26</v>
      </c>
      <c r="F20" s="5">
        <v>0.7</v>
      </c>
    </row>
    <row r="21" spans="5:6" x14ac:dyDescent="0.45">
      <c r="E21" s="4" t="s">
        <v>27</v>
      </c>
      <c r="F21" s="5">
        <v>0.7</v>
      </c>
    </row>
    <row r="22" spans="5:6" x14ac:dyDescent="0.45">
      <c r="E22" s="4" t="s">
        <v>28</v>
      </c>
      <c r="F22" s="5">
        <v>0.9</v>
      </c>
    </row>
    <row r="23" spans="5:6" x14ac:dyDescent="0.45">
      <c r="E23" s="4" t="s">
        <v>29</v>
      </c>
      <c r="F23" s="5">
        <v>1.1000000000000001</v>
      </c>
    </row>
    <row r="24" spans="5:6" x14ac:dyDescent="0.45">
      <c r="E24" s="4" t="s">
        <v>30</v>
      </c>
      <c r="F24" s="5">
        <v>1.3</v>
      </c>
    </row>
    <row r="25" spans="5:6" x14ac:dyDescent="0.45">
      <c r="E25" s="4" t="s">
        <v>31</v>
      </c>
      <c r="F25" s="5">
        <v>1.6</v>
      </c>
    </row>
    <row r="26" spans="5:6" x14ac:dyDescent="0.45">
      <c r="E26" s="4" t="s">
        <v>32</v>
      </c>
      <c r="F26" s="5">
        <v>1.9</v>
      </c>
    </row>
    <row r="27" spans="5:6" x14ac:dyDescent="0.45">
      <c r="E27" s="4" t="s">
        <v>33</v>
      </c>
      <c r="F27" s="5">
        <v>2.2999999999999998</v>
      </c>
    </row>
    <row r="28" spans="5:6" x14ac:dyDescent="0.45">
      <c r="E28" s="4" t="s">
        <v>34</v>
      </c>
      <c r="F28" s="5">
        <v>2.7</v>
      </c>
    </row>
    <row r="29" spans="5:6" x14ac:dyDescent="0.45">
      <c r="E29" s="4" t="s">
        <v>35</v>
      </c>
      <c r="F29" s="5">
        <v>2</v>
      </c>
    </row>
    <row r="30" spans="5:6" x14ac:dyDescent="0.45">
      <c r="E30" s="4" t="s">
        <v>36</v>
      </c>
      <c r="F30" s="5">
        <v>2.2000000000000002</v>
      </c>
    </row>
    <row r="31" spans="5:6" x14ac:dyDescent="0.45">
      <c r="E31" s="4" t="s">
        <v>37</v>
      </c>
      <c r="F31" s="5">
        <v>2.4</v>
      </c>
    </row>
    <row r="32" spans="5:6" x14ac:dyDescent="0.45">
      <c r="E32" s="4" t="s">
        <v>38</v>
      </c>
      <c r="F32" s="5">
        <v>2.4</v>
      </c>
    </row>
    <row r="33" spans="5:6" x14ac:dyDescent="0.45">
      <c r="E33" s="4" t="s">
        <v>39</v>
      </c>
      <c r="F33" s="5">
        <v>2.6</v>
      </c>
    </row>
    <row r="34" spans="5:6" x14ac:dyDescent="0.45">
      <c r="E34" s="4" t="s">
        <v>40</v>
      </c>
      <c r="F34" s="5">
        <v>2.2000000000000002</v>
      </c>
    </row>
    <row r="35" spans="5:6" x14ac:dyDescent="0.45">
      <c r="E35" s="4" t="s">
        <v>41</v>
      </c>
      <c r="F35" s="5">
        <v>2.4</v>
      </c>
    </row>
    <row r="36" spans="5:6" x14ac:dyDescent="0.45">
      <c r="E36" s="4" t="s">
        <v>42</v>
      </c>
      <c r="F36" s="5">
        <v>2.6</v>
      </c>
    </row>
    <row r="37" spans="5:6" x14ac:dyDescent="0.45">
      <c r="E37" s="4" t="s">
        <v>43</v>
      </c>
      <c r="F37" s="5">
        <v>2.6</v>
      </c>
    </row>
    <row r="38" spans="5:6" x14ac:dyDescent="0.45">
      <c r="E38" s="4" t="s">
        <v>44</v>
      </c>
      <c r="F38" s="5">
        <v>2.8</v>
      </c>
    </row>
    <row r="39" spans="5:6" x14ac:dyDescent="0.45">
      <c r="E39" s="4" t="s">
        <v>86</v>
      </c>
      <c r="F39" s="5">
        <v>2.4</v>
      </c>
    </row>
    <row r="40" spans="5:6" x14ac:dyDescent="0.45">
      <c r="E40" s="4" t="s">
        <v>87</v>
      </c>
      <c r="F40" s="5">
        <v>2.6</v>
      </c>
    </row>
    <row r="41" spans="5:6" x14ac:dyDescent="0.45">
      <c r="E41" s="4" t="s">
        <v>45</v>
      </c>
      <c r="F41" s="5">
        <v>2.4</v>
      </c>
    </row>
    <row r="42" spans="5:6" x14ac:dyDescent="0.45">
      <c r="E42" s="4" t="s">
        <v>46</v>
      </c>
      <c r="F42" s="5">
        <v>2.6</v>
      </c>
    </row>
    <row r="43" spans="5:6" x14ac:dyDescent="0.45">
      <c r="E43" s="4" t="s">
        <v>47</v>
      </c>
      <c r="F43" s="5">
        <v>2.8</v>
      </c>
    </row>
    <row r="44" spans="5:6" x14ac:dyDescent="0.45">
      <c r="E44" s="4" t="s">
        <v>48</v>
      </c>
      <c r="F44" s="5">
        <v>2.4</v>
      </c>
    </row>
    <row r="45" spans="5:6" x14ac:dyDescent="0.45">
      <c r="E45" s="4" t="s">
        <v>49</v>
      </c>
      <c r="F45" s="5">
        <v>2.6</v>
      </c>
    </row>
    <row r="46" spans="5:6" x14ac:dyDescent="0.45">
      <c r="E46" s="4" t="s">
        <v>50</v>
      </c>
      <c r="F46" s="5">
        <v>2.8</v>
      </c>
    </row>
    <row r="47" spans="5:6" x14ac:dyDescent="0.45">
      <c r="E47" s="4" t="s">
        <v>51</v>
      </c>
      <c r="F47" s="5">
        <v>3.2</v>
      </c>
    </row>
    <row r="48" spans="5:6" x14ac:dyDescent="0.45">
      <c r="E48" s="4" t="s">
        <v>52</v>
      </c>
      <c r="F48" s="5">
        <v>3.6</v>
      </c>
    </row>
    <row r="49" spans="5:6" x14ac:dyDescent="0.45">
      <c r="E49" s="4" t="s">
        <v>53</v>
      </c>
      <c r="F49" s="5">
        <v>3.8</v>
      </c>
    </row>
    <row r="50" spans="5:6" x14ac:dyDescent="0.45">
      <c r="E50" s="4" t="s">
        <v>54</v>
      </c>
      <c r="F50" s="5">
        <v>4.2</v>
      </c>
    </row>
    <row r="51" spans="5:6" x14ac:dyDescent="0.45">
      <c r="E51" s="4" t="s">
        <v>55</v>
      </c>
      <c r="F51" s="5">
        <v>4.4000000000000004</v>
      </c>
    </row>
    <row r="52" spans="5:6" x14ac:dyDescent="0.45">
      <c r="E52" s="4" t="s">
        <v>56</v>
      </c>
      <c r="F52" s="5">
        <v>4.8</v>
      </c>
    </row>
    <row r="53" spans="5:6" x14ac:dyDescent="0.45">
      <c r="E53" s="4" t="s">
        <v>57</v>
      </c>
      <c r="F53" s="5">
        <v>4.8</v>
      </c>
    </row>
    <row r="54" spans="5:6" x14ac:dyDescent="0.45">
      <c r="E54" s="4" t="s">
        <v>58</v>
      </c>
      <c r="F54" s="5">
        <v>4.8</v>
      </c>
    </row>
    <row r="55" spans="5:6" x14ac:dyDescent="0.45">
      <c r="E55" s="4" t="s">
        <v>59</v>
      </c>
      <c r="F55" s="5">
        <v>6</v>
      </c>
    </row>
    <row r="56" spans="5:6" x14ac:dyDescent="0.45">
      <c r="E56" s="4" t="s">
        <v>60</v>
      </c>
      <c r="F56" s="5">
        <v>6.4</v>
      </c>
    </row>
    <row r="57" spans="5:6" x14ac:dyDescent="0.45">
      <c r="E57" s="4" t="s">
        <v>61</v>
      </c>
      <c r="F57" s="5">
        <v>4.5</v>
      </c>
    </row>
    <row r="58" spans="5:6" x14ac:dyDescent="0.45">
      <c r="E58" s="4" t="s">
        <v>62</v>
      </c>
      <c r="F58" s="5">
        <v>5.0999999999999996</v>
      </c>
    </row>
    <row r="59" spans="5:6" x14ac:dyDescent="0.45">
      <c r="E59" s="4" t="s">
        <v>63</v>
      </c>
      <c r="F59" s="5">
        <v>5.7</v>
      </c>
    </row>
    <row r="60" spans="5:6" x14ac:dyDescent="0.45">
      <c r="E60" s="4" t="s">
        <v>64</v>
      </c>
      <c r="F60" s="5">
        <v>6.3</v>
      </c>
    </row>
    <row r="61" spans="5:6" x14ac:dyDescent="0.45">
      <c r="E61" s="4" t="s">
        <v>65</v>
      </c>
      <c r="F61" s="5">
        <v>6.9</v>
      </c>
    </row>
  </sheetData>
  <sheetProtection sheet="1" objects="1" scenarios="1"/>
  <pageMargins left="0.25" right="0.25" top="0.75" bottom="0.75" header="0.3" footer="0.3"/>
  <pageSetup paperSize="9" orientation="portrait" verticalDpi="0" r:id="rId1"/>
  <ignoredErrors>
    <ignoredError sqref="E22:F28 E18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zoomScaleNormal="100" workbookViewId="0">
      <selection activeCell="G6" sqref="G6"/>
    </sheetView>
  </sheetViews>
  <sheetFormatPr defaultColWidth="9.1328125" defaultRowHeight="22.05" customHeight="1" x14ac:dyDescent="0.45"/>
  <cols>
    <col min="1" max="1" width="11.796875" style="29" customWidth="1"/>
    <col min="2" max="9" width="13" style="7" customWidth="1"/>
    <col min="10" max="10" width="17.19921875" style="7" bestFit="1" customWidth="1"/>
    <col min="11" max="12" width="12.796875" style="7" customWidth="1"/>
    <col min="13" max="16384" width="9.1328125" style="7"/>
  </cols>
  <sheetData>
    <row r="1" spans="1:12" ht="39" customHeight="1" thickBot="1" x14ac:dyDescent="0.5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9" customHeight="1" x14ac:dyDescent="0.45">
      <c r="A2" s="48" t="s">
        <v>76</v>
      </c>
      <c r="B2" s="49"/>
      <c r="C2" s="56"/>
      <c r="D2" s="56"/>
      <c r="E2" s="56"/>
      <c r="F2" s="56"/>
      <c r="G2" s="56"/>
      <c r="H2" s="49" t="s">
        <v>78</v>
      </c>
      <c r="I2" s="49"/>
      <c r="J2" s="54"/>
      <c r="K2" s="54"/>
      <c r="L2" s="55"/>
    </row>
    <row r="3" spans="1:12" ht="39" customHeight="1" x14ac:dyDescent="0.45">
      <c r="A3" s="50" t="s">
        <v>77</v>
      </c>
      <c r="B3" s="51"/>
      <c r="C3" s="57"/>
      <c r="D3" s="57"/>
      <c r="E3" s="57"/>
      <c r="F3" s="57"/>
      <c r="G3" s="57"/>
      <c r="H3" s="51" t="s">
        <v>79</v>
      </c>
      <c r="I3" s="51"/>
      <c r="J3" s="41"/>
      <c r="K3" s="41"/>
      <c r="L3" s="42"/>
    </row>
    <row r="4" spans="1:12" ht="39" customHeight="1" thickBot="1" x14ac:dyDescent="0.5">
      <c r="A4" s="52" t="s">
        <v>1</v>
      </c>
      <c r="B4" s="53"/>
      <c r="C4" s="43"/>
      <c r="D4" s="43"/>
      <c r="E4" s="43"/>
      <c r="F4" s="43"/>
      <c r="G4" s="43"/>
      <c r="H4" s="53" t="s">
        <v>2</v>
      </c>
      <c r="I4" s="53"/>
      <c r="J4" s="43"/>
      <c r="K4" s="43"/>
      <c r="L4" s="44"/>
    </row>
    <row r="5" spans="1:12" ht="39" customHeight="1" thickBot="1" x14ac:dyDescent="0.5">
      <c r="A5" s="34" t="s">
        <v>71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39" customHeight="1" x14ac:dyDescent="0.45">
      <c r="A6" s="37" t="s">
        <v>66</v>
      </c>
      <c r="B6" s="6"/>
      <c r="C6" s="6"/>
      <c r="D6" s="6"/>
      <c r="E6" s="6"/>
      <c r="F6" s="6"/>
      <c r="G6" s="6"/>
      <c r="H6" s="6"/>
      <c r="I6" s="6"/>
      <c r="J6" s="10" t="s">
        <v>68</v>
      </c>
      <c r="K6" s="30"/>
      <c r="L6" s="31"/>
    </row>
    <row r="7" spans="1:12" ht="39" customHeight="1" thickBot="1" x14ac:dyDescent="0.5">
      <c r="A7" s="38" t="s">
        <v>4</v>
      </c>
      <c r="B7" s="14" t="str">
        <f>IF(ISNA(VLOOKUP(B6,TumDifficultyTable[],2,FALSE)),"",VLOOKUP(B6,TumDifficultyTable[],2,FALSE))</f>
        <v/>
      </c>
      <c r="C7" s="14" t="str">
        <f>IF(ISNA(VLOOKUP(C6,TumDifficultyTable[],2,FALSE)),"",VLOOKUP(C6,TumDifficultyTable[],2,FALSE))</f>
        <v/>
      </c>
      <c r="D7" s="14" t="str">
        <f>IF(ISNA(VLOOKUP(D6,TumDifficultyTable[],2,FALSE)),"",VLOOKUP(D6,TumDifficultyTable[],2,FALSE))</f>
        <v/>
      </c>
      <c r="E7" s="14" t="str">
        <f>IF(ISNA(VLOOKUP(E6,TumDifficultyTable[],2,FALSE)),"",VLOOKUP(E6,TumDifficultyTable[],2,FALSE))</f>
        <v/>
      </c>
      <c r="F7" s="14" t="str">
        <f>IF(ISNA(VLOOKUP(F6,TumDifficultyTable[],2,FALSE)),"",VLOOKUP(F6,TumDifficultyTable[],2,FALSE))</f>
        <v/>
      </c>
      <c r="G7" s="14" t="str">
        <f>IF(ISNA(VLOOKUP(G6,TumDifficultyTable[],2,FALSE)),"",VLOOKUP(G6,TumDifficultyTable[],2,FALSE))</f>
        <v/>
      </c>
      <c r="H7" s="14" t="str">
        <f>IF(ISNA(VLOOKUP(H6,TumDifficultyTable[],2,FALSE)),"",VLOOKUP(H6,TumDifficultyTable[],2,FALSE))</f>
        <v/>
      </c>
      <c r="I7" s="14" t="str">
        <f>IF(ISNA(VLOOKUP(I6,TumDifficultyTable[],2,FALSE)),"",VLOOKUP(I6,TumDifficultyTable[],2,FALSE))</f>
        <v/>
      </c>
      <c r="J7" s="15">
        <f>SUM(B7:I7)</f>
        <v>0</v>
      </c>
      <c r="K7" s="32"/>
      <c r="L7" s="33"/>
    </row>
    <row r="8" spans="1:12" ht="39" customHeight="1" x14ac:dyDescent="0.45">
      <c r="A8" s="45" t="s">
        <v>67</v>
      </c>
      <c r="B8" s="18"/>
      <c r="C8" s="18"/>
      <c r="D8" s="18"/>
      <c r="E8" s="18"/>
      <c r="F8" s="18"/>
      <c r="G8" s="18"/>
      <c r="H8" s="18"/>
      <c r="I8" s="18"/>
      <c r="J8" s="19"/>
      <c r="K8" s="20" t="s">
        <v>69</v>
      </c>
      <c r="L8" s="21" t="s">
        <v>70</v>
      </c>
    </row>
    <row r="9" spans="1:12" ht="39" customHeight="1" thickBot="1" x14ac:dyDescent="0.5">
      <c r="A9" s="46"/>
      <c r="B9" s="14"/>
      <c r="C9" s="14"/>
      <c r="D9" s="14"/>
      <c r="E9" s="14"/>
      <c r="F9" s="14"/>
      <c r="G9" s="14"/>
      <c r="H9" s="14"/>
      <c r="I9" s="14"/>
      <c r="J9" s="22"/>
      <c r="K9" s="23"/>
      <c r="L9" s="24"/>
    </row>
    <row r="10" spans="1:12" ht="39" customHeight="1" thickBot="1" x14ac:dyDescent="0.5">
      <c r="A10" s="34" t="s">
        <v>72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39" customHeight="1" x14ac:dyDescent="0.45">
      <c r="A11" s="37" t="s">
        <v>66</v>
      </c>
      <c r="B11" s="6"/>
      <c r="C11" s="6"/>
      <c r="D11" s="6"/>
      <c r="E11" s="6"/>
      <c r="F11" s="6"/>
      <c r="G11" s="6"/>
      <c r="H11" s="6"/>
      <c r="I11" s="6"/>
      <c r="J11" s="10" t="s">
        <v>68</v>
      </c>
      <c r="K11" s="30"/>
      <c r="L11" s="31"/>
    </row>
    <row r="12" spans="1:12" ht="39" customHeight="1" thickBot="1" x14ac:dyDescent="0.5">
      <c r="A12" s="38" t="s">
        <v>4</v>
      </c>
      <c r="B12" s="14" t="str">
        <f>IF(ISNA(VLOOKUP(B11,TumDifficultyTable[],2,FALSE)),"",VLOOKUP(B11,TumDifficultyTable[],2,FALSE))</f>
        <v/>
      </c>
      <c r="C12" s="14" t="str">
        <f>IF(ISNA(VLOOKUP(C11,TumDifficultyTable[],2,FALSE)),"",VLOOKUP(C11,TumDifficultyTable[],2,FALSE))</f>
        <v/>
      </c>
      <c r="D12" s="14" t="str">
        <f>IF(ISNA(VLOOKUP(D11,TumDifficultyTable[],2,FALSE)),"",VLOOKUP(D11,TumDifficultyTable[],2,FALSE))</f>
        <v/>
      </c>
      <c r="E12" s="14" t="str">
        <f>IF(ISNA(VLOOKUP(E11,TumDifficultyTable[],2,FALSE)),"",VLOOKUP(E11,TumDifficultyTable[],2,FALSE))</f>
        <v/>
      </c>
      <c r="F12" s="14" t="str">
        <f>IF(ISNA(VLOOKUP(F11,TumDifficultyTable[],2,FALSE)),"",VLOOKUP(F11,TumDifficultyTable[],2,FALSE))</f>
        <v/>
      </c>
      <c r="G12" s="14" t="str">
        <f>IF(ISNA(VLOOKUP(G11,TumDifficultyTable[],2,FALSE)),"",VLOOKUP(G11,TumDifficultyTable[],2,FALSE))</f>
        <v/>
      </c>
      <c r="H12" s="14" t="str">
        <f>IF(ISNA(VLOOKUP(H11,TumDifficultyTable[],2,FALSE)),"",VLOOKUP(H11,TumDifficultyTable[],2,FALSE))</f>
        <v/>
      </c>
      <c r="I12" s="14" t="str">
        <f>IF(ISNA(VLOOKUP(I11,TumDifficultyTable[],2,FALSE)),"",VLOOKUP(I11,TumDifficultyTable[],2,FALSE))</f>
        <v/>
      </c>
      <c r="J12" s="15">
        <f>SUM(B12:I12)</f>
        <v>0</v>
      </c>
      <c r="K12" s="32"/>
      <c r="L12" s="33"/>
    </row>
    <row r="13" spans="1:12" ht="39" customHeight="1" x14ac:dyDescent="0.45">
      <c r="A13" s="45" t="s">
        <v>67</v>
      </c>
      <c r="B13" s="18"/>
      <c r="C13" s="18"/>
      <c r="D13" s="18"/>
      <c r="E13" s="18"/>
      <c r="F13" s="18"/>
      <c r="G13" s="18"/>
      <c r="H13" s="18"/>
      <c r="I13" s="18"/>
      <c r="J13" s="19"/>
      <c r="K13" s="20" t="s">
        <v>69</v>
      </c>
      <c r="L13" s="21" t="s">
        <v>70</v>
      </c>
    </row>
    <row r="14" spans="1:12" ht="39" customHeight="1" thickBot="1" x14ac:dyDescent="0.5">
      <c r="A14" s="46"/>
      <c r="B14" s="14"/>
      <c r="C14" s="14"/>
      <c r="D14" s="14"/>
      <c r="E14" s="14"/>
      <c r="F14" s="14"/>
      <c r="G14" s="14"/>
      <c r="H14" s="14"/>
      <c r="I14" s="14"/>
      <c r="J14" s="22"/>
      <c r="K14" s="23"/>
      <c r="L14" s="24"/>
    </row>
    <row r="15" spans="1:12" ht="39" customHeight="1" thickBot="1" x14ac:dyDescent="0.5">
      <c r="A15" s="34" t="s">
        <v>73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39" customHeight="1" x14ac:dyDescent="0.45">
      <c r="A16" s="37" t="s">
        <v>66</v>
      </c>
      <c r="B16" s="6"/>
      <c r="C16" s="6"/>
      <c r="D16" s="6"/>
      <c r="E16" s="6"/>
      <c r="F16" s="6"/>
      <c r="G16" s="6"/>
      <c r="H16" s="6"/>
      <c r="I16" s="6"/>
      <c r="J16" s="10" t="s">
        <v>68</v>
      </c>
      <c r="K16" s="30"/>
      <c r="L16" s="31"/>
    </row>
    <row r="17" spans="1:12" ht="39" customHeight="1" thickBot="1" x14ac:dyDescent="0.5">
      <c r="A17" s="38" t="s">
        <v>4</v>
      </c>
      <c r="B17" s="14" t="str">
        <f>IF(ISNA(VLOOKUP(B16,TumDifficultyTable[],2,FALSE)),"",VLOOKUP(B16,TumDifficultyTable[],2,FALSE))</f>
        <v/>
      </c>
      <c r="C17" s="14" t="str">
        <f>IF(ISNA(VLOOKUP(C16,TumDifficultyTable[],2,FALSE)),"",VLOOKUP(C16,TumDifficultyTable[],2,FALSE))</f>
        <v/>
      </c>
      <c r="D17" s="14" t="str">
        <f>IF(ISNA(VLOOKUP(D16,TumDifficultyTable[],2,FALSE)),"",VLOOKUP(D16,TumDifficultyTable[],2,FALSE))</f>
        <v/>
      </c>
      <c r="E17" s="14" t="str">
        <f>IF(ISNA(VLOOKUP(E16,TumDifficultyTable[],2,FALSE)),"",VLOOKUP(E16,TumDifficultyTable[],2,FALSE))</f>
        <v/>
      </c>
      <c r="F17" s="14" t="str">
        <f>IF(ISNA(VLOOKUP(F16,TumDifficultyTable[],2,FALSE)),"",VLOOKUP(F16,TumDifficultyTable[],2,FALSE))</f>
        <v/>
      </c>
      <c r="G17" s="14" t="str">
        <f>IF(ISNA(VLOOKUP(G16,TumDifficultyTable[],2,FALSE)),"",VLOOKUP(G16,TumDifficultyTable[],2,FALSE))</f>
        <v/>
      </c>
      <c r="H17" s="14" t="str">
        <f>IF(ISNA(VLOOKUP(H16,TumDifficultyTable[],2,FALSE)),"",VLOOKUP(H16,TumDifficultyTable[],2,FALSE))</f>
        <v/>
      </c>
      <c r="I17" s="14" t="str">
        <f>IF(ISNA(VLOOKUP(I16,TumDifficultyTable[],2,FALSE)),"",VLOOKUP(I16,TumDifficultyTable[],2,FALSE))</f>
        <v/>
      </c>
      <c r="J17" s="15">
        <f>SUM(B17:I17)</f>
        <v>0</v>
      </c>
      <c r="K17" s="32"/>
      <c r="L17" s="33"/>
    </row>
    <row r="18" spans="1:12" ht="39" customHeight="1" x14ac:dyDescent="0.45">
      <c r="A18" s="45" t="s">
        <v>67</v>
      </c>
      <c r="B18" s="18"/>
      <c r="C18" s="18"/>
      <c r="D18" s="18"/>
      <c r="E18" s="18"/>
      <c r="F18" s="18"/>
      <c r="G18" s="18"/>
      <c r="H18" s="18"/>
      <c r="I18" s="18"/>
      <c r="J18" s="19"/>
      <c r="K18" s="20" t="s">
        <v>69</v>
      </c>
      <c r="L18" s="21" t="s">
        <v>70</v>
      </c>
    </row>
    <row r="19" spans="1:12" ht="39" customHeight="1" thickBot="1" x14ac:dyDescent="0.5">
      <c r="A19" s="46"/>
      <c r="B19" s="14"/>
      <c r="C19" s="14"/>
      <c r="D19" s="14"/>
      <c r="E19" s="14"/>
      <c r="F19" s="14"/>
      <c r="G19" s="14"/>
      <c r="H19" s="14"/>
      <c r="I19" s="14"/>
      <c r="J19" s="22"/>
      <c r="K19" s="23"/>
      <c r="L19" s="24"/>
    </row>
    <row r="20" spans="1:12" ht="39" customHeight="1" thickBot="1" x14ac:dyDescent="0.5">
      <c r="A20" s="25" t="s">
        <v>74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39" customHeight="1" x14ac:dyDescent="0.45">
      <c r="A21" s="37" t="s">
        <v>66</v>
      </c>
      <c r="B21" s="6"/>
      <c r="C21" s="6"/>
      <c r="D21" s="6"/>
      <c r="E21" s="6"/>
      <c r="F21" s="6"/>
      <c r="G21" s="6"/>
      <c r="H21" s="6"/>
      <c r="I21" s="6"/>
      <c r="J21" s="10" t="s">
        <v>68</v>
      </c>
      <c r="K21" s="30"/>
      <c r="L21" s="26"/>
    </row>
    <row r="22" spans="1:12" ht="39" customHeight="1" thickBot="1" x14ac:dyDescent="0.5">
      <c r="A22" s="38" t="s">
        <v>4</v>
      </c>
      <c r="B22" s="14" t="str">
        <f>IF(ISNA(VLOOKUP(B21,TumDifficultyTable[],2,FALSE)),"",VLOOKUP(B21,TumDifficultyTable[],2,FALSE))</f>
        <v/>
      </c>
      <c r="C22" s="14" t="str">
        <f>IF(ISNA(VLOOKUP(C21,TumDifficultyTable[],2,FALSE)),"",VLOOKUP(C21,TumDifficultyTable[],2,FALSE))</f>
        <v/>
      </c>
      <c r="D22" s="14" t="str">
        <f>IF(ISNA(VLOOKUP(D21,TumDifficultyTable[],2,FALSE)),"",VLOOKUP(D21,TumDifficultyTable[],2,FALSE))</f>
        <v/>
      </c>
      <c r="E22" s="14" t="str">
        <f>IF(ISNA(VLOOKUP(E21,TumDifficultyTable[],2,FALSE)),"",VLOOKUP(E21,TumDifficultyTable[],2,FALSE))</f>
        <v/>
      </c>
      <c r="F22" s="14" t="str">
        <f>IF(ISNA(VLOOKUP(F21,TumDifficultyTable[],2,FALSE)),"",VLOOKUP(F21,TumDifficultyTable[],2,FALSE))</f>
        <v/>
      </c>
      <c r="G22" s="14" t="str">
        <f>IF(ISNA(VLOOKUP(G21,TumDifficultyTable[],2,FALSE)),"",VLOOKUP(G21,TumDifficultyTable[],2,FALSE))</f>
        <v/>
      </c>
      <c r="H22" s="14" t="str">
        <f>IF(ISNA(VLOOKUP(H21,TumDifficultyTable[],2,FALSE)),"",VLOOKUP(H21,TumDifficultyTable[],2,FALSE))</f>
        <v/>
      </c>
      <c r="I22" s="14" t="str">
        <f>IF(ISNA(VLOOKUP(I21,TumDifficultyTable[],2,FALSE)),"",VLOOKUP(I21,TumDifficultyTable[],2,FALSE))</f>
        <v/>
      </c>
      <c r="J22" s="15">
        <f>SUM(B22:I22)</f>
        <v>0</v>
      </c>
      <c r="K22" s="32"/>
      <c r="L22" s="33"/>
    </row>
    <row r="23" spans="1:12" ht="39" customHeight="1" x14ac:dyDescent="0.45">
      <c r="A23" s="45" t="s">
        <v>67</v>
      </c>
      <c r="B23" s="18"/>
      <c r="C23" s="18"/>
      <c r="D23" s="18"/>
      <c r="E23" s="18"/>
      <c r="F23" s="18"/>
      <c r="G23" s="18"/>
      <c r="H23" s="18"/>
      <c r="I23" s="18"/>
      <c r="J23" s="19"/>
      <c r="K23" s="20" t="s">
        <v>69</v>
      </c>
      <c r="L23" s="21" t="s">
        <v>70</v>
      </c>
    </row>
    <row r="24" spans="1:12" ht="39" customHeight="1" thickBot="1" x14ac:dyDescent="0.5">
      <c r="A24" s="46"/>
      <c r="B24" s="14"/>
      <c r="C24" s="14"/>
      <c r="D24" s="14"/>
      <c r="E24" s="14"/>
      <c r="F24" s="14"/>
      <c r="G24" s="14"/>
      <c r="H24" s="14"/>
      <c r="I24" s="14"/>
      <c r="J24" s="22"/>
      <c r="K24" s="23"/>
      <c r="L24" s="24"/>
    </row>
    <row r="25" spans="1:12" ht="22.25" customHeight="1" x14ac:dyDescent="0.6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22.25" customHeight="1" x14ac:dyDescent="0.6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22.25" customHeight="1" x14ac:dyDescent="0.6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22.25" customHeight="1" x14ac:dyDescent="0.6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22.25" customHeight="1" x14ac:dyDescent="0.6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22.25" customHeight="1" x14ac:dyDescent="0.6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22.25" customHeight="1" x14ac:dyDescent="0.6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22.25" customHeight="1" x14ac:dyDescent="0.6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22.25" customHeight="1" x14ac:dyDescent="0.45"/>
    <row r="34" spans="1:12" ht="22.25" customHeight="1" x14ac:dyDescent="0.45"/>
    <row r="35" spans="1:12" ht="22.25" customHeight="1" x14ac:dyDescent="0.65">
      <c r="A35" s="40" t="s">
        <v>96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22.05" customHeight="1" x14ac:dyDescent="0.6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22.05" customHeight="1" x14ac:dyDescent="0.65">
      <c r="A37" s="40" t="s">
        <v>93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22.05" customHeight="1" x14ac:dyDescent="0.45">
      <c r="A38" s="39" t="s">
        <v>92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</sheetData>
  <sheetProtection sheet="1" objects="1" scenarios="1" selectLockedCells="1"/>
  <mergeCells count="20">
    <mergeCell ref="A18:A19"/>
    <mergeCell ref="A23:A24"/>
    <mergeCell ref="A35:L35"/>
    <mergeCell ref="A37:L37"/>
    <mergeCell ref="A38:L38"/>
    <mergeCell ref="A4:B4"/>
    <mergeCell ref="C4:G4"/>
    <mergeCell ref="H4:I4"/>
    <mergeCell ref="J4:L4"/>
    <mergeCell ref="A8:A9"/>
    <mergeCell ref="A13:A14"/>
    <mergeCell ref="A1:L1"/>
    <mergeCell ref="A2:B2"/>
    <mergeCell ref="C2:G2"/>
    <mergeCell ref="H2:I2"/>
    <mergeCell ref="J2:L2"/>
    <mergeCell ref="A3:B3"/>
    <mergeCell ref="C3:G3"/>
    <mergeCell ref="H3:I3"/>
    <mergeCell ref="J3:L3"/>
  </mergeCells>
  <dataValidations count="5">
    <dataValidation type="list" allowBlank="1" showInputMessage="1" sqref="B6:I6 B16:I16 B11:I11 B21:I21">
      <formula1>TumSymbols</formula1>
    </dataValidation>
    <dataValidation type="list" allowBlank="1" showInputMessage="1" showErrorMessage="1" sqref="J4:L4">
      <formula1>TumGender</formula1>
    </dataValidation>
    <dataValidation type="list" allowBlank="1" showInputMessage="1" sqref="J2:L2">
      <formula1>TumCompetitions</formula1>
    </dataValidation>
    <dataValidation type="list" allowBlank="1" showInputMessage="1" showErrorMessage="1" sqref="C4:G4">
      <formula1>TumAgeGroups</formula1>
    </dataValidation>
    <dataValidation type="list" allowBlank="1" showInputMessage="1" showErrorMessage="1" sqref="C3:G3">
      <formula1>TumDivisions</formula1>
    </dataValidation>
  </dataValidations>
  <hyperlinks>
    <hyperlink ref="A38" r:id="rId1"/>
  </hyperlinks>
  <pageMargins left="0.31496062992125984" right="0.31496062992125984" top="0.47244094488188981" bottom="0.47244094488188981" header="0.31496062992125984" footer="0.31496062992125984"/>
  <pageSetup paperSize="9" scale="6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zoomScaleNormal="100" workbookViewId="0">
      <selection activeCell="G6" sqref="G6"/>
    </sheetView>
  </sheetViews>
  <sheetFormatPr defaultColWidth="9.1328125" defaultRowHeight="22.05" customHeight="1" x14ac:dyDescent="0.45"/>
  <cols>
    <col min="1" max="1" width="11.796875" style="29" customWidth="1"/>
    <col min="2" max="9" width="13" style="7" customWidth="1"/>
    <col min="10" max="10" width="17.19921875" style="7" bestFit="1" customWidth="1"/>
    <col min="11" max="12" width="12.796875" style="7" customWidth="1"/>
    <col min="13" max="16384" width="9.1328125" style="7"/>
  </cols>
  <sheetData>
    <row r="1" spans="1:12" ht="39" customHeight="1" thickBot="1" x14ac:dyDescent="0.5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9" customHeight="1" x14ac:dyDescent="0.45">
      <c r="A2" s="48" t="s">
        <v>76</v>
      </c>
      <c r="B2" s="49"/>
      <c r="C2" s="56"/>
      <c r="D2" s="56"/>
      <c r="E2" s="56"/>
      <c r="F2" s="56"/>
      <c r="G2" s="56"/>
      <c r="H2" s="49" t="s">
        <v>78</v>
      </c>
      <c r="I2" s="49"/>
      <c r="J2" s="54"/>
      <c r="K2" s="54"/>
      <c r="L2" s="55"/>
    </row>
    <row r="3" spans="1:12" ht="39" customHeight="1" x14ac:dyDescent="0.45">
      <c r="A3" s="50" t="s">
        <v>77</v>
      </c>
      <c r="B3" s="51"/>
      <c r="C3" s="57"/>
      <c r="D3" s="57"/>
      <c r="E3" s="57"/>
      <c r="F3" s="57"/>
      <c r="G3" s="57"/>
      <c r="H3" s="51" t="s">
        <v>79</v>
      </c>
      <c r="I3" s="51"/>
      <c r="J3" s="41"/>
      <c r="K3" s="41"/>
      <c r="L3" s="42"/>
    </row>
    <row r="4" spans="1:12" ht="39" customHeight="1" thickBot="1" x14ac:dyDescent="0.5">
      <c r="A4" s="52" t="s">
        <v>1</v>
      </c>
      <c r="B4" s="53"/>
      <c r="C4" s="43"/>
      <c r="D4" s="43"/>
      <c r="E4" s="43"/>
      <c r="F4" s="43"/>
      <c r="G4" s="43"/>
      <c r="H4" s="53" t="s">
        <v>2</v>
      </c>
      <c r="I4" s="53"/>
      <c r="J4" s="43"/>
      <c r="K4" s="43"/>
      <c r="L4" s="44"/>
    </row>
    <row r="5" spans="1:12" ht="39" customHeight="1" thickBot="1" x14ac:dyDescent="0.5">
      <c r="A5" s="34" t="s">
        <v>71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39" customHeight="1" x14ac:dyDescent="0.45">
      <c r="A6" s="37" t="s">
        <v>66</v>
      </c>
      <c r="B6" s="6"/>
      <c r="C6" s="6"/>
      <c r="D6" s="6"/>
      <c r="E6" s="6"/>
      <c r="F6" s="6"/>
      <c r="G6" s="6"/>
      <c r="H6" s="6"/>
      <c r="I6" s="6"/>
      <c r="J6" s="10" t="s">
        <v>68</v>
      </c>
      <c r="K6" s="30"/>
      <c r="L6" s="31"/>
    </row>
    <row r="7" spans="1:12" ht="39" customHeight="1" thickBot="1" x14ac:dyDescent="0.5">
      <c r="A7" s="38" t="s">
        <v>4</v>
      </c>
      <c r="B7" s="14" t="str">
        <f>IF(ISNA(VLOOKUP(B6,TumDifficultyTable[],2,FALSE)),"",VLOOKUP(B6,TumDifficultyTable[],2,FALSE))</f>
        <v/>
      </c>
      <c r="C7" s="14" t="str">
        <f>IF(ISNA(VLOOKUP(C6,TumDifficultyTable[],2,FALSE)),"",VLOOKUP(C6,TumDifficultyTable[],2,FALSE))</f>
        <v/>
      </c>
      <c r="D7" s="14" t="str">
        <f>IF(ISNA(VLOOKUP(D6,TumDifficultyTable[],2,FALSE)),"",VLOOKUP(D6,TumDifficultyTable[],2,FALSE))</f>
        <v/>
      </c>
      <c r="E7" s="14" t="str">
        <f>IF(ISNA(VLOOKUP(E6,TumDifficultyTable[],2,FALSE)),"",VLOOKUP(E6,TumDifficultyTable[],2,FALSE))</f>
        <v/>
      </c>
      <c r="F7" s="14" t="str">
        <f>IF(ISNA(VLOOKUP(F6,TumDifficultyTable[],2,FALSE)),"",VLOOKUP(F6,TumDifficultyTable[],2,FALSE))</f>
        <v/>
      </c>
      <c r="G7" s="14" t="str">
        <f>IF(ISNA(VLOOKUP(G6,TumDifficultyTable[],2,FALSE)),"",VLOOKUP(G6,TumDifficultyTable[],2,FALSE))</f>
        <v/>
      </c>
      <c r="H7" s="14" t="str">
        <f>IF(ISNA(VLOOKUP(H6,TumDifficultyTable[],2,FALSE)),"",VLOOKUP(H6,TumDifficultyTable[],2,FALSE))</f>
        <v/>
      </c>
      <c r="I7" s="14" t="str">
        <f>IF(ISNA(VLOOKUP(I6,TumDifficultyTable[],2,FALSE)),"",VLOOKUP(I6,TumDifficultyTable[],2,FALSE))</f>
        <v/>
      </c>
      <c r="J7" s="15">
        <f>SUM(B7:I7)</f>
        <v>0</v>
      </c>
      <c r="K7" s="32"/>
      <c r="L7" s="33"/>
    </row>
    <row r="8" spans="1:12" ht="39" customHeight="1" x14ac:dyDescent="0.45">
      <c r="A8" s="45" t="s">
        <v>67</v>
      </c>
      <c r="B8" s="18"/>
      <c r="C8" s="18"/>
      <c r="D8" s="18"/>
      <c r="E8" s="18"/>
      <c r="F8" s="18"/>
      <c r="G8" s="18"/>
      <c r="H8" s="18"/>
      <c r="I8" s="18"/>
      <c r="J8" s="19"/>
      <c r="K8" s="20" t="s">
        <v>69</v>
      </c>
      <c r="L8" s="21" t="s">
        <v>70</v>
      </c>
    </row>
    <row r="9" spans="1:12" ht="39" customHeight="1" thickBot="1" x14ac:dyDescent="0.5">
      <c r="A9" s="46"/>
      <c r="B9" s="14"/>
      <c r="C9" s="14"/>
      <c r="D9" s="14"/>
      <c r="E9" s="14"/>
      <c r="F9" s="14"/>
      <c r="G9" s="14"/>
      <c r="H9" s="14"/>
      <c r="I9" s="14"/>
      <c r="J9" s="22"/>
      <c r="K9" s="23"/>
      <c r="L9" s="24"/>
    </row>
    <row r="10" spans="1:12" ht="39" customHeight="1" thickBot="1" x14ac:dyDescent="0.5">
      <c r="A10" s="34" t="s">
        <v>72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39" customHeight="1" x14ac:dyDescent="0.45">
      <c r="A11" s="37" t="s">
        <v>66</v>
      </c>
      <c r="B11" s="6"/>
      <c r="C11" s="6"/>
      <c r="D11" s="6"/>
      <c r="E11" s="6"/>
      <c r="F11" s="6"/>
      <c r="G11" s="6"/>
      <c r="H11" s="6"/>
      <c r="I11" s="6"/>
      <c r="J11" s="10" t="s">
        <v>68</v>
      </c>
      <c r="K11" s="30"/>
      <c r="L11" s="31"/>
    </row>
    <row r="12" spans="1:12" ht="39" customHeight="1" thickBot="1" x14ac:dyDescent="0.5">
      <c r="A12" s="38" t="s">
        <v>4</v>
      </c>
      <c r="B12" s="14" t="str">
        <f>IF(ISNA(VLOOKUP(B11,TumDifficultyTable[],2,FALSE)),"",VLOOKUP(B11,TumDifficultyTable[],2,FALSE))</f>
        <v/>
      </c>
      <c r="C12" s="14" t="str">
        <f>IF(ISNA(VLOOKUP(C11,TumDifficultyTable[],2,FALSE)),"",VLOOKUP(C11,TumDifficultyTable[],2,FALSE))</f>
        <v/>
      </c>
      <c r="D12" s="14" t="str">
        <f>IF(ISNA(VLOOKUP(D11,TumDifficultyTable[],2,FALSE)),"",VLOOKUP(D11,TumDifficultyTable[],2,FALSE))</f>
        <v/>
      </c>
      <c r="E12" s="14" t="str">
        <f>IF(ISNA(VLOOKUP(E11,TumDifficultyTable[],2,FALSE)),"",VLOOKUP(E11,TumDifficultyTable[],2,FALSE))</f>
        <v/>
      </c>
      <c r="F12" s="14" t="str">
        <f>IF(ISNA(VLOOKUP(F11,TumDifficultyTable[],2,FALSE)),"",VLOOKUP(F11,TumDifficultyTable[],2,FALSE))</f>
        <v/>
      </c>
      <c r="G12" s="14" t="str">
        <f>IF(ISNA(VLOOKUP(G11,TumDifficultyTable[],2,FALSE)),"",VLOOKUP(G11,TumDifficultyTable[],2,FALSE))</f>
        <v/>
      </c>
      <c r="H12" s="14" t="str">
        <f>IF(ISNA(VLOOKUP(H11,TumDifficultyTable[],2,FALSE)),"",VLOOKUP(H11,TumDifficultyTable[],2,FALSE))</f>
        <v/>
      </c>
      <c r="I12" s="14" t="str">
        <f>IF(ISNA(VLOOKUP(I11,TumDifficultyTable[],2,FALSE)),"",VLOOKUP(I11,TumDifficultyTable[],2,FALSE))</f>
        <v/>
      </c>
      <c r="J12" s="15">
        <f>SUM(B12:I12)</f>
        <v>0</v>
      </c>
      <c r="K12" s="32"/>
      <c r="L12" s="33"/>
    </row>
    <row r="13" spans="1:12" ht="39" customHeight="1" x14ac:dyDescent="0.45">
      <c r="A13" s="45" t="s">
        <v>67</v>
      </c>
      <c r="B13" s="18"/>
      <c r="C13" s="18"/>
      <c r="D13" s="18"/>
      <c r="E13" s="18"/>
      <c r="F13" s="18"/>
      <c r="G13" s="18"/>
      <c r="H13" s="18"/>
      <c r="I13" s="18"/>
      <c r="J13" s="19"/>
      <c r="K13" s="20" t="s">
        <v>69</v>
      </c>
      <c r="L13" s="21" t="s">
        <v>70</v>
      </c>
    </row>
    <row r="14" spans="1:12" ht="39" customHeight="1" thickBot="1" x14ac:dyDescent="0.5">
      <c r="A14" s="46"/>
      <c r="B14" s="14"/>
      <c r="C14" s="14"/>
      <c r="D14" s="14"/>
      <c r="E14" s="14"/>
      <c r="F14" s="14"/>
      <c r="G14" s="14"/>
      <c r="H14" s="14"/>
      <c r="I14" s="14"/>
      <c r="J14" s="22"/>
      <c r="K14" s="23"/>
      <c r="L14" s="24"/>
    </row>
    <row r="15" spans="1:12" ht="39" customHeight="1" thickBot="1" x14ac:dyDescent="0.5">
      <c r="A15" s="34" t="s">
        <v>73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39" customHeight="1" x14ac:dyDescent="0.45">
      <c r="A16" s="37" t="s">
        <v>66</v>
      </c>
      <c r="B16" s="6"/>
      <c r="C16" s="6"/>
      <c r="D16" s="6"/>
      <c r="E16" s="6"/>
      <c r="F16" s="6"/>
      <c r="G16" s="6"/>
      <c r="H16" s="6"/>
      <c r="I16" s="6"/>
      <c r="J16" s="10" t="s">
        <v>68</v>
      </c>
      <c r="K16" s="30"/>
      <c r="L16" s="31"/>
    </row>
    <row r="17" spans="1:12" ht="39" customHeight="1" thickBot="1" x14ac:dyDescent="0.5">
      <c r="A17" s="38" t="s">
        <v>4</v>
      </c>
      <c r="B17" s="14" t="str">
        <f>IF(ISNA(VLOOKUP(B16,TumDifficultyTable[],2,FALSE)),"",VLOOKUP(B16,TumDifficultyTable[],2,FALSE))</f>
        <v/>
      </c>
      <c r="C17" s="14" t="str">
        <f>IF(ISNA(VLOOKUP(C16,TumDifficultyTable[],2,FALSE)),"",VLOOKUP(C16,TumDifficultyTable[],2,FALSE))</f>
        <v/>
      </c>
      <c r="D17" s="14" t="str">
        <f>IF(ISNA(VLOOKUP(D16,TumDifficultyTable[],2,FALSE)),"",VLOOKUP(D16,TumDifficultyTable[],2,FALSE))</f>
        <v/>
      </c>
      <c r="E17" s="14" t="str">
        <f>IF(ISNA(VLOOKUP(E16,TumDifficultyTable[],2,FALSE)),"",VLOOKUP(E16,TumDifficultyTable[],2,FALSE))</f>
        <v/>
      </c>
      <c r="F17" s="14" t="str">
        <f>IF(ISNA(VLOOKUP(F16,TumDifficultyTable[],2,FALSE)),"",VLOOKUP(F16,TumDifficultyTable[],2,FALSE))</f>
        <v/>
      </c>
      <c r="G17" s="14" t="str">
        <f>IF(ISNA(VLOOKUP(G16,TumDifficultyTable[],2,FALSE)),"",VLOOKUP(G16,TumDifficultyTable[],2,FALSE))</f>
        <v/>
      </c>
      <c r="H17" s="14" t="str">
        <f>IF(ISNA(VLOOKUP(H16,TumDifficultyTable[],2,FALSE)),"",VLOOKUP(H16,TumDifficultyTable[],2,FALSE))</f>
        <v/>
      </c>
      <c r="I17" s="14" t="str">
        <f>IF(ISNA(VLOOKUP(I16,TumDifficultyTable[],2,FALSE)),"",VLOOKUP(I16,TumDifficultyTable[],2,FALSE))</f>
        <v/>
      </c>
      <c r="J17" s="15">
        <f>SUM(B17:I17)</f>
        <v>0</v>
      </c>
      <c r="K17" s="32"/>
      <c r="L17" s="33"/>
    </row>
    <row r="18" spans="1:12" ht="39" customHeight="1" x14ac:dyDescent="0.45">
      <c r="A18" s="45" t="s">
        <v>67</v>
      </c>
      <c r="B18" s="18"/>
      <c r="C18" s="18"/>
      <c r="D18" s="18"/>
      <c r="E18" s="18"/>
      <c r="F18" s="18"/>
      <c r="G18" s="18"/>
      <c r="H18" s="18"/>
      <c r="I18" s="18"/>
      <c r="J18" s="19"/>
      <c r="K18" s="20" t="s">
        <v>69</v>
      </c>
      <c r="L18" s="21" t="s">
        <v>70</v>
      </c>
    </row>
    <row r="19" spans="1:12" ht="39" customHeight="1" thickBot="1" x14ac:dyDescent="0.5">
      <c r="A19" s="46"/>
      <c r="B19" s="14"/>
      <c r="C19" s="14"/>
      <c r="D19" s="14"/>
      <c r="E19" s="14"/>
      <c r="F19" s="14"/>
      <c r="G19" s="14"/>
      <c r="H19" s="14"/>
      <c r="I19" s="14"/>
      <c r="J19" s="22"/>
      <c r="K19" s="23"/>
      <c r="L19" s="24"/>
    </row>
    <row r="20" spans="1:12" ht="39" customHeight="1" thickBot="1" x14ac:dyDescent="0.5">
      <c r="A20" s="25" t="s">
        <v>74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39" customHeight="1" x14ac:dyDescent="0.45">
      <c r="A21" s="37" t="s">
        <v>66</v>
      </c>
      <c r="B21" s="6"/>
      <c r="C21" s="6"/>
      <c r="D21" s="6"/>
      <c r="E21" s="6"/>
      <c r="F21" s="6"/>
      <c r="G21" s="6"/>
      <c r="H21" s="6"/>
      <c r="I21" s="6"/>
      <c r="J21" s="10" t="s">
        <v>68</v>
      </c>
      <c r="K21" s="30"/>
      <c r="L21" s="26"/>
    </row>
    <row r="22" spans="1:12" ht="39" customHeight="1" thickBot="1" x14ac:dyDescent="0.5">
      <c r="A22" s="38" t="s">
        <v>4</v>
      </c>
      <c r="B22" s="14" t="str">
        <f>IF(ISNA(VLOOKUP(B21,TumDifficultyTable[],2,FALSE)),"",VLOOKUP(B21,TumDifficultyTable[],2,FALSE))</f>
        <v/>
      </c>
      <c r="C22" s="14" t="str">
        <f>IF(ISNA(VLOOKUP(C21,TumDifficultyTable[],2,FALSE)),"",VLOOKUP(C21,TumDifficultyTable[],2,FALSE))</f>
        <v/>
      </c>
      <c r="D22" s="14" t="str">
        <f>IF(ISNA(VLOOKUP(D21,TumDifficultyTable[],2,FALSE)),"",VLOOKUP(D21,TumDifficultyTable[],2,FALSE))</f>
        <v/>
      </c>
      <c r="E22" s="14" t="str">
        <f>IF(ISNA(VLOOKUP(E21,TumDifficultyTable[],2,FALSE)),"",VLOOKUP(E21,TumDifficultyTable[],2,FALSE))</f>
        <v/>
      </c>
      <c r="F22" s="14" t="str">
        <f>IF(ISNA(VLOOKUP(F21,TumDifficultyTable[],2,FALSE)),"",VLOOKUP(F21,TumDifficultyTable[],2,FALSE))</f>
        <v/>
      </c>
      <c r="G22" s="14" t="str">
        <f>IF(ISNA(VLOOKUP(G21,TumDifficultyTable[],2,FALSE)),"",VLOOKUP(G21,TumDifficultyTable[],2,FALSE))</f>
        <v/>
      </c>
      <c r="H22" s="14" t="str">
        <f>IF(ISNA(VLOOKUP(H21,TumDifficultyTable[],2,FALSE)),"",VLOOKUP(H21,TumDifficultyTable[],2,FALSE))</f>
        <v/>
      </c>
      <c r="I22" s="14" t="str">
        <f>IF(ISNA(VLOOKUP(I21,TumDifficultyTable[],2,FALSE)),"",VLOOKUP(I21,TumDifficultyTable[],2,FALSE))</f>
        <v/>
      </c>
      <c r="J22" s="15">
        <f>SUM(B22:I22)</f>
        <v>0</v>
      </c>
      <c r="K22" s="32"/>
      <c r="L22" s="33"/>
    </row>
    <row r="23" spans="1:12" ht="39" customHeight="1" x14ac:dyDescent="0.45">
      <c r="A23" s="45" t="s">
        <v>67</v>
      </c>
      <c r="B23" s="18"/>
      <c r="C23" s="18"/>
      <c r="D23" s="18"/>
      <c r="E23" s="18"/>
      <c r="F23" s="18"/>
      <c r="G23" s="18"/>
      <c r="H23" s="18"/>
      <c r="I23" s="18"/>
      <c r="J23" s="19"/>
      <c r="K23" s="20" t="s">
        <v>69</v>
      </c>
      <c r="L23" s="21" t="s">
        <v>70</v>
      </c>
    </row>
    <row r="24" spans="1:12" ht="39" customHeight="1" thickBot="1" x14ac:dyDescent="0.5">
      <c r="A24" s="46"/>
      <c r="B24" s="14"/>
      <c r="C24" s="14"/>
      <c r="D24" s="14"/>
      <c r="E24" s="14"/>
      <c r="F24" s="14"/>
      <c r="G24" s="14"/>
      <c r="H24" s="14"/>
      <c r="I24" s="14"/>
      <c r="J24" s="22"/>
      <c r="K24" s="23"/>
      <c r="L24" s="24"/>
    </row>
    <row r="25" spans="1:12" ht="22.25" customHeight="1" x14ac:dyDescent="0.6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22.25" customHeight="1" x14ac:dyDescent="0.6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22.25" customHeight="1" x14ac:dyDescent="0.6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22.25" customHeight="1" x14ac:dyDescent="0.6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22.25" customHeight="1" x14ac:dyDescent="0.6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22.25" customHeight="1" x14ac:dyDescent="0.6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22.25" customHeight="1" x14ac:dyDescent="0.6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22.25" customHeight="1" x14ac:dyDescent="0.6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22.25" customHeight="1" x14ac:dyDescent="0.45"/>
    <row r="34" spans="1:12" ht="22.25" customHeight="1" x14ac:dyDescent="0.45"/>
    <row r="35" spans="1:12" ht="22.25" customHeight="1" x14ac:dyDescent="0.65">
      <c r="A35" s="40" t="s">
        <v>96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22.05" customHeight="1" x14ac:dyDescent="0.6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22.05" customHeight="1" x14ac:dyDescent="0.65">
      <c r="A37" s="40" t="s">
        <v>93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22.05" customHeight="1" x14ac:dyDescent="0.45">
      <c r="A38" s="39" t="s">
        <v>92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</sheetData>
  <sheetProtection sheet="1" objects="1" scenarios="1" selectLockedCells="1"/>
  <mergeCells count="20">
    <mergeCell ref="A18:A19"/>
    <mergeCell ref="A23:A24"/>
    <mergeCell ref="A35:L35"/>
    <mergeCell ref="A37:L37"/>
    <mergeCell ref="A38:L38"/>
    <mergeCell ref="A4:B4"/>
    <mergeCell ref="C4:G4"/>
    <mergeCell ref="H4:I4"/>
    <mergeCell ref="J4:L4"/>
    <mergeCell ref="A8:A9"/>
    <mergeCell ref="A13:A14"/>
    <mergeCell ref="A1:L1"/>
    <mergeCell ref="A2:B2"/>
    <mergeCell ref="C2:G2"/>
    <mergeCell ref="H2:I2"/>
    <mergeCell ref="J2:L2"/>
    <mergeCell ref="A3:B3"/>
    <mergeCell ref="C3:G3"/>
    <mergeCell ref="H3:I3"/>
    <mergeCell ref="J3:L3"/>
  </mergeCells>
  <dataValidations count="5">
    <dataValidation type="list" allowBlank="1" showInputMessage="1" sqref="B6:I6 B16:I16 B11:I11 B21:I21">
      <formula1>TumSymbols</formula1>
    </dataValidation>
    <dataValidation type="list" allowBlank="1" showInputMessage="1" showErrorMessage="1" sqref="J4:L4">
      <formula1>TumGender</formula1>
    </dataValidation>
    <dataValidation type="list" allowBlank="1" showInputMessage="1" sqref="J2:L2">
      <formula1>TumCompetitions</formula1>
    </dataValidation>
    <dataValidation type="list" allowBlank="1" showInputMessage="1" showErrorMessage="1" sqref="C4:G4">
      <formula1>TumAgeGroups</formula1>
    </dataValidation>
    <dataValidation type="list" allowBlank="1" showInputMessage="1" showErrorMessage="1" sqref="C3:G3">
      <formula1>TumDivisions</formula1>
    </dataValidation>
  </dataValidations>
  <hyperlinks>
    <hyperlink ref="A38" r:id="rId1"/>
  </hyperlinks>
  <pageMargins left="0.31496062992125984" right="0.31496062992125984" top="0.47244094488188981" bottom="0.47244094488188981" header="0.31496062992125984" footer="0.31496062992125984"/>
  <pageSetup paperSize="9" scale="61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zoomScaleNormal="100" workbookViewId="0">
      <selection activeCell="G6" sqref="G6"/>
    </sheetView>
  </sheetViews>
  <sheetFormatPr defaultColWidth="9.1328125" defaultRowHeight="22.05" customHeight="1" x14ac:dyDescent="0.45"/>
  <cols>
    <col min="1" max="1" width="11.796875" style="29" customWidth="1"/>
    <col min="2" max="9" width="13" style="7" customWidth="1"/>
    <col min="10" max="10" width="17.19921875" style="7" bestFit="1" customWidth="1"/>
    <col min="11" max="12" width="12.796875" style="7" customWidth="1"/>
    <col min="13" max="16384" width="9.1328125" style="7"/>
  </cols>
  <sheetData>
    <row r="1" spans="1:12" ht="39" customHeight="1" thickBot="1" x14ac:dyDescent="0.5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9" customHeight="1" x14ac:dyDescent="0.45">
      <c r="A2" s="48" t="s">
        <v>76</v>
      </c>
      <c r="B2" s="49"/>
      <c r="C2" s="56"/>
      <c r="D2" s="56"/>
      <c r="E2" s="56"/>
      <c r="F2" s="56"/>
      <c r="G2" s="56"/>
      <c r="H2" s="49" t="s">
        <v>78</v>
      </c>
      <c r="I2" s="49"/>
      <c r="J2" s="54"/>
      <c r="K2" s="54"/>
      <c r="L2" s="55"/>
    </row>
    <row r="3" spans="1:12" ht="39" customHeight="1" x14ac:dyDescent="0.45">
      <c r="A3" s="50" t="s">
        <v>77</v>
      </c>
      <c r="B3" s="51"/>
      <c r="C3" s="57"/>
      <c r="D3" s="57"/>
      <c r="E3" s="57"/>
      <c r="F3" s="57"/>
      <c r="G3" s="57"/>
      <c r="H3" s="51" t="s">
        <v>79</v>
      </c>
      <c r="I3" s="51"/>
      <c r="J3" s="41"/>
      <c r="K3" s="41"/>
      <c r="L3" s="42"/>
    </row>
    <row r="4" spans="1:12" ht="39" customHeight="1" thickBot="1" x14ac:dyDescent="0.5">
      <c r="A4" s="52" t="s">
        <v>1</v>
      </c>
      <c r="B4" s="53"/>
      <c r="C4" s="43"/>
      <c r="D4" s="43"/>
      <c r="E4" s="43"/>
      <c r="F4" s="43"/>
      <c r="G4" s="43"/>
      <c r="H4" s="53" t="s">
        <v>2</v>
      </c>
      <c r="I4" s="53"/>
      <c r="J4" s="43"/>
      <c r="K4" s="43"/>
      <c r="L4" s="44"/>
    </row>
    <row r="5" spans="1:12" ht="39" customHeight="1" thickBot="1" x14ac:dyDescent="0.5">
      <c r="A5" s="34" t="s">
        <v>71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39" customHeight="1" x14ac:dyDescent="0.45">
      <c r="A6" s="37" t="s">
        <v>66</v>
      </c>
      <c r="B6" s="6"/>
      <c r="C6" s="6"/>
      <c r="D6" s="6"/>
      <c r="E6" s="6"/>
      <c r="F6" s="6"/>
      <c r="G6" s="6"/>
      <c r="H6" s="6"/>
      <c r="I6" s="6"/>
      <c r="J6" s="10" t="s">
        <v>68</v>
      </c>
      <c r="K6" s="30"/>
      <c r="L6" s="31"/>
    </row>
    <row r="7" spans="1:12" ht="39" customHeight="1" thickBot="1" x14ac:dyDescent="0.5">
      <c r="A7" s="38" t="s">
        <v>4</v>
      </c>
      <c r="B7" s="14" t="str">
        <f>IF(ISNA(VLOOKUP(B6,TumDifficultyTable[],2,FALSE)),"",VLOOKUP(B6,TumDifficultyTable[],2,FALSE))</f>
        <v/>
      </c>
      <c r="C7" s="14" t="str">
        <f>IF(ISNA(VLOOKUP(C6,TumDifficultyTable[],2,FALSE)),"",VLOOKUP(C6,TumDifficultyTable[],2,FALSE))</f>
        <v/>
      </c>
      <c r="D7" s="14" t="str">
        <f>IF(ISNA(VLOOKUP(D6,TumDifficultyTable[],2,FALSE)),"",VLOOKUP(D6,TumDifficultyTable[],2,FALSE))</f>
        <v/>
      </c>
      <c r="E7" s="14" t="str">
        <f>IF(ISNA(VLOOKUP(E6,TumDifficultyTable[],2,FALSE)),"",VLOOKUP(E6,TumDifficultyTable[],2,FALSE))</f>
        <v/>
      </c>
      <c r="F7" s="14" t="str">
        <f>IF(ISNA(VLOOKUP(F6,TumDifficultyTable[],2,FALSE)),"",VLOOKUP(F6,TumDifficultyTable[],2,FALSE))</f>
        <v/>
      </c>
      <c r="G7" s="14" t="str">
        <f>IF(ISNA(VLOOKUP(G6,TumDifficultyTable[],2,FALSE)),"",VLOOKUP(G6,TumDifficultyTable[],2,FALSE))</f>
        <v/>
      </c>
      <c r="H7" s="14" t="str">
        <f>IF(ISNA(VLOOKUP(H6,TumDifficultyTable[],2,FALSE)),"",VLOOKUP(H6,TumDifficultyTable[],2,FALSE))</f>
        <v/>
      </c>
      <c r="I7" s="14" t="str">
        <f>IF(ISNA(VLOOKUP(I6,TumDifficultyTable[],2,FALSE)),"",VLOOKUP(I6,TumDifficultyTable[],2,FALSE))</f>
        <v/>
      </c>
      <c r="J7" s="15">
        <f>SUM(B7:I7)</f>
        <v>0</v>
      </c>
      <c r="K7" s="32"/>
      <c r="L7" s="33"/>
    </row>
    <row r="8" spans="1:12" ht="39" customHeight="1" x14ac:dyDescent="0.45">
      <c r="A8" s="45" t="s">
        <v>67</v>
      </c>
      <c r="B8" s="18"/>
      <c r="C8" s="18"/>
      <c r="D8" s="18"/>
      <c r="E8" s="18"/>
      <c r="F8" s="18"/>
      <c r="G8" s="18"/>
      <c r="H8" s="18"/>
      <c r="I8" s="18"/>
      <c r="J8" s="19"/>
      <c r="K8" s="20" t="s">
        <v>69</v>
      </c>
      <c r="L8" s="21" t="s">
        <v>70</v>
      </c>
    </row>
    <row r="9" spans="1:12" ht="39" customHeight="1" thickBot="1" x14ac:dyDescent="0.5">
      <c r="A9" s="46"/>
      <c r="B9" s="14"/>
      <c r="C9" s="14"/>
      <c r="D9" s="14"/>
      <c r="E9" s="14"/>
      <c r="F9" s="14"/>
      <c r="G9" s="14"/>
      <c r="H9" s="14"/>
      <c r="I9" s="14"/>
      <c r="J9" s="22"/>
      <c r="K9" s="23"/>
      <c r="L9" s="24"/>
    </row>
    <row r="10" spans="1:12" ht="39" customHeight="1" thickBot="1" x14ac:dyDescent="0.5">
      <c r="A10" s="34" t="s">
        <v>72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39" customHeight="1" x14ac:dyDescent="0.45">
      <c r="A11" s="37" t="s">
        <v>66</v>
      </c>
      <c r="B11" s="6"/>
      <c r="C11" s="6"/>
      <c r="D11" s="6"/>
      <c r="E11" s="6"/>
      <c r="F11" s="6"/>
      <c r="G11" s="6"/>
      <c r="H11" s="6"/>
      <c r="I11" s="6"/>
      <c r="J11" s="10" t="s">
        <v>68</v>
      </c>
      <c r="K11" s="30"/>
      <c r="L11" s="31"/>
    </row>
    <row r="12" spans="1:12" ht="39" customHeight="1" thickBot="1" x14ac:dyDescent="0.5">
      <c r="A12" s="38" t="s">
        <v>4</v>
      </c>
      <c r="B12" s="14" t="str">
        <f>IF(ISNA(VLOOKUP(B11,TumDifficultyTable[],2,FALSE)),"",VLOOKUP(B11,TumDifficultyTable[],2,FALSE))</f>
        <v/>
      </c>
      <c r="C12" s="14" t="str">
        <f>IF(ISNA(VLOOKUP(C11,TumDifficultyTable[],2,FALSE)),"",VLOOKUP(C11,TumDifficultyTable[],2,FALSE))</f>
        <v/>
      </c>
      <c r="D12" s="14" t="str">
        <f>IF(ISNA(VLOOKUP(D11,TumDifficultyTable[],2,FALSE)),"",VLOOKUP(D11,TumDifficultyTable[],2,FALSE))</f>
        <v/>
      </c>
      <c r="E12" s="14" t="str">
        <f>IF(ISNA(VLOOKUP(E11,TumDifficultyTable[],2,FALSE)),"",VLOOKUP(E11,TumDifficultyTable[],2,FALSE))</f>
        <v/>
      </c>
      <c r="F12" s="14" t="str">
        <f>IF(ISNA(VLOOKUP(F11,TumDifficultyTable[],2,FALSE)),"",VLOOKUP(F11,TumDifficultyTable[],2,FALSE))</f>
        <v/>
      </c>
      <c r="G12" s="14" t="str">
        <f>IF(ISNA(VLOOKUP(G11,TumDifficultyTable[],2,FALSE)),"",VLOOKUP(G11,TumDifficultyTable[],2,FALSE))</f>
        <v/>
      </c>
      <c r="H12" s="14" t="str">
        <f>IF(ISNA(VLOOKUP(H11,TumDifficultyTable[],2,FALSE)),"",VLOOKUP(H11,TumDifficultyTable[],2,FALSE))</f>
        <v/>
      </c>
      <c r="I12" s="14" t="str">
        <f>IF(ISNA(VLOOKUP(I11,TumDifficultyTable[],2,FALSE)),"",VLOOKUP(I11,TumDifficultyTable[],2,FALSE))</f>
        <v/>
      </c>
      <c r="J12" s="15">
        <f>SUM(B12:I12)</f>
        <v>0</v>
      </c>
      <c r="K12" s="32"/>
      <c r="L12" s="33"/>
    </row>
    <row r="13" spans="1:12" ht="39" customHeight="1" x14ac:dyDescent="0.45">
      <c r="A13" s="45" t="s">
        <v>67</v>
      </c>
      <c r="B13" s="18"/>
      <c r="C13" s="18"/>
      <c r="D13" s="18"/>
      <c r="E13" s="18"/>
      <c r="F13" s="18"/>
      <c r="G13" s="18"/>
      <c r="H13" s="18"/>
      <c r="I13" s="18"/>
      <c r="J13" s="19"/>
      <c r="K13" s="20" t="s">
        <v>69</v>
      </c>
      <c r="L13" s="21" t="s">
        <v>70</v>
      </c>
    </row>
    <row r="14" spans="1:12" ht="39" customHeight="1" thickBot="1" x14ac:dyDescent="0.5">
      <c r="A14" s="46"/>
      <c r="B14" s="14"/>
      <c r="C14" s="14"/>
      <c r="D14" s="14"/>
      <c r="E14" s="14"/>
      <c r="F14" s="14"/>
      <c r="G14" s="14"/>
      <c r="H14" s="14"/>
      <c r="I14" s="14"/>
      <c r="J14" s="22"/>
      <c r="K14" s="23"/>
      <c r="L14" s="24"/>
    </row>
    <row r="15" spans="1:12" ht="39" customHeight="1" thickBot="1" x14ac:dyDescent="0.5">
      <c r="A15" s="34" t="s">
        <v>73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39" customHeight="1" x14ac:dyDescent="0.45">
      <c r="A16" s="37" t="s">
        <v>66</v>
      </c>
      <c r="B16" s="6"/>
      <c r="C16" s="6"/>
      <c r="D16" s="6"/>
      <c r="E16" s="6"/>
      <c r="F16" s="6"/>
      <c r="G16" s="6"/>
      <c r="H16" s="6"/>
      <c r="I16" s="6"/>
      <c r="J16" s="10" t="s">
        <v>68</v>
      </c>
      <c r="K16" s="30"/>
      <c r="L16" s="31"/>
    </row>
    <row r="17" spans="1:12" ht="39" customHeight="1" thickBot="1" x14ac:dyDescent="0.5">
      <c r="A17" s="38" t="s">
        <v>4</v>
      </c>
      <c r="B17" s="14" t="str">
        <f>IF(ISNA(VLOOKUP(B16,TumDifficultyTable[],2,FALSE)),"",VLOOKUP(B16,TumDifficultyTable[],2,FALSE))</f>
        <v/>
      </c>
      <c r="C17" s="14" t="str">
        <f>IF(ISNA(VLOOKUP(C16,TumDifficultyTable[],2,FALSE)),"",VLOOKUP(C16,TumDifficultyTable[],2,FALSE))</f>
        <v/>
      </c>
      <c r="D17" s="14" t="str">
        <f>IF(ISNA(VLOOKUP(D16,TumDifficultyTable[],2,FALSE)),"",VLOOKUP(D16,TumDifficultyTable[],2,FALSE))</f>
        <v/>
      </c>
      <c r="E17" s="14" t="str">
        <f>IF(ISNA(VLOOKUP(E16,TumDifficultyTable[],2,FALSE)),"",VLOOKUP(E16,TumDifficultyTable[],2,FALSE))</f>
        <v/>
      </c>
      <c r="F17" s="14" t="str">
        <f>IF(ISNA(VLOOKUP(F16,TumDifficultyTable[],2,FALSE)),"",VLOOKUP(F16,TumDifficultyTable[],2,FALSE))</f>
        <v/>
      </c>
      <c r="G17" s="14" t="str">
        <f>IF(ISNA(VLOOKUP(G16,TumDifficultyTable[],2,FALSE)),"",VLOOKUP(G16,TumDifficultyTable[],2,FALSE))</f>
        <v/>
      </c>
      <c r="H17" s="14" t="str">
        <f>IF(ISNA(VLOOKUP(H16,TumDifficultyTable[],2,FALSE)),"",VLOOKUP(H16,TumDifficultyTable[],2,FALSE))</f>
        <v/>
      </c>
      <c r="I17" s="14" t="str">
        <f>IF(ISNA(VLOOKUP(I16,TumDifficultyTable[],2,FALSE)),"",VLOOKUP(I16,TumDifficultyTable[],2,FALSE))</f>
        <v/>
      </c>
      <c r="J17" s="15">
        <f>SUM(B17:I17)</f>
        <v>0</v>
      </c>
      <c r="K17" s="32"/>
      <c r="L17" s="33"/>
    </row>
    <row r="18" spans="1:12" ht="39" customHeight="1" x14ac:dyDescent="0.45">
      <c r="A18" s="45" t="s">
        <v>67</v>
      </c>
      <c r="B18" s="18"/>
      <c r="C18" s="18"/>
      <c r="D18" s="18"/>
      <c r="E18" s="18"/>
      <c r="F18" s="18"/>
      <c r="G18" s="18"/>
      <c r="H18" s="18"/>
      <c r="I18" s="18"/>
      <c r="J18" s="19"/>
      <c r="K18" s="20" t="s">
        <v>69</v>
      </c>
      <c r="L18" s="21" t="s">
        <v>70</v>
      </c>
    </row>
    <row r="19" spans="1:12" ht="39" customHeight="1" thickBot="1" x14ac:dyDescent="0.5">
      <c r="A19" s="46"/>
      <c r="B19" s="14"/>
      <c r="C19" s="14"/>
      <c r="D19" s="14"/>
      <c r="E19" s="14"/>
      <c r="F19" s="14"/>
      <c r="G19" s="14"/>
      <c r="H19" s="14"/>
      <c r="I19" s="14"/>
      <c r="J19" s="22"/>
      <c r="K19" s="23"/>
      <c r="L19" s="24"/>
    </row>
    <row r="20" spans="1:12" ht="39" customHeight="1" thickBot="1" x14ac:dyDescent="0.5">
      <c r="A20" s="25" t="s">
        <v>74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39" customHeight="1" x14ac:dyDescent="0.45">
      <c r="A21" s="37" t="s">
        <v>66</v>
      </c>
      <c r="B21" s="6"/>
      <c r="C21" s="6"/>
      <c r="D21" s="6"/>
      <c r="E21" s="6"/>
      <c r="F21" s="6"/>
      <c r="G21" s="6"/>
      <c r="H21" s="6"/>
      <c r="I21" s="6"/>
      <c r="J21" s="10" t="s">
        <v>68</v>
      </c>
      <c r="K21" s="30"/>
      <c r="L21" s="26"/>
    </row>
    <row r="22" spans="1:12" ht="39" customHeight="1" thickBot="1" x14ac:dyDescent="0.5">
      <c r="A22" s="38" t="s">
        <v>4</v>
      </c>
      <c r="B22" s="14" t="str">
        <f>IF(ISNA(VLOOKUP(B21,TumDifficultyTable[],2,FALSE)),"",VLOOKUP(B21,TumDifficultyTable[],2,FALSE))</f>
        <v/>
      </c>
      <c r="C22" s="14" t="str">
        <f>IF(ISNA(VLOOKUP(C21,TumDifficultyTable[],2,FALSE)),"",VLOOKUP(C21,TumDifficultyTable[],2,FALSE))</f>
        <v/>
      </c>
      <c r="D22" s="14" t="str">
        <f>IF(ISNA(VLOOKUP(D21,TumDifficultyTable[],2,FALSE)),"",VLOOKUP(D21,TumDifficultyTable[],2,FALSE))</f>
        <v/>
      </c>
      <c r="E22" s="14" t="str">
        <f>IF(ISNA(VLOOKUP(E21,TumDifficultyTable[],2,FALSE)),"",VLOOKUP(E21,TumDifficultyTable[],2,FALSE))</f>
        <v/>
      </c>
      <c r="F22" s="14" t="str">
        <f>IF(ISNA(VLOOKUP(F21,TumDifficultyTable[],2,FALSE)),"",VLOOKUP(F21,TumDifficultyTable[],2,FALSE))</f>
        <v/>
      </c>
      <c r="G22" s="14" t="str">
        <f>IF(ISNA(VLOOKUP(G21,TumDifficultyTable[],2,FALSE)),"",VLOOKUP(G21,TumDifficultyTable[],2,FALSE))</f>
        <v/>
      </c>
      <c r="H22" s="14" t="str">
        <f>IF(ISNA(VLOOKUP(H21,TumDifficultyTable[],2,FALSE)),"",VLOOKUP(H21,TumDifficultyTable[],2,FALSE))</f>
        <v/>
      </c>
      <c r="I22" s="14" t="str">
        <f>IF(ISNA(VLOOKUP(I21,TumDifficultyTable[],2,FALSE)),"",VLOOKUP(I21,TumDifficultyTable[],2,FALSE))</f>
        <v/>
      </c>
      <c r="J22" s="15">
        <f>SUM(B22:I22)</f>
        <v>0</v>
      </c>
      <c r="K22" s="32"/>
      <c r="L22" s="33"/>
    </row>
    <row r="23" spans="1:12" ht="39" customHeight="1" x14ac:dyDescent="0.45">
      <c r="A23" s="45" t="s">
        <v>67</v>
      </c>
      <c r="B23" s="18"/>
      <c r="C23" s="18"/>
      <c r="D23" s="18"/>
      <c r="E23" s="18"/>
      <c r="F23" s="18"/>
      <c r="G23" s="18"/>
      <c r="H23" s="18"/>
      <c r="I23" s="18"/>
      <c r="J23" s="19"/>
      <c r="K23" s="20" t="s">
        <v>69</v>
      </c>
      <c r="L23" s="21" t="s">
        <v>70</v>
      </c>
    </row>
    <row r="24" spans="1:12" ht="39" customHeight="1" thickBot="1" x14ac:dyDescent="0.5">
      <c r="A24" s="46"/>
      <c r="B24" s="14"/>
      <c r="C24" s="14"/>
      <c r="D24" s="14"/>
      <c r="E24" s="14"/>
      <c r="F24" s="14"/>
      <c r="G24" s="14"/>
      <c r="H24" s="14"/>
      <c r="I24" s="14"/>
      <c r="J24" s="22"/>
      <c r="K24" s="23"/>
      <c r="L24" s="24"/>
    </row>
    <row r="25" spans="1:12" ht="22.25" customHeight="1" x14ac:dyDescent="0.6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22.25" customHeight="1" x14ac:dyDescent="0.6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22.25" customHeight="1" x14ac:dyDescent="0.6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22.25" customHeight="1" x14ac:dyDescent="0.6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22.25" customHeight="1" x14ac:dyDescent="0.6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22.25" customHeight="1" x14ac:dyDescent="0.6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22.25" customHeight="1" x14ac:dyDescent="0.6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22.25" customHeight="1" x14ac:dyDescent="0.6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22.25" customHeight="1" x14ac:dyDescent="0.45"/>
    <row r="34" spans="1:12" ht="22.25" customHeight="1" x14ac:dyDescent="0.45"/>
    <row r="35" spans="1:12" ht="22.25" customHeight="1" x14ac:dyDescent="0.65">
      <c r="A35" s="40" t="s">
        <v>96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22.05" customHeight="1" x14ac:dyDescent="0.6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22.05" customHeight="1" x14ac:dyDescent="0.65">
      <c r="A37" s="40" t="s">
        <v>93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22.05" customHeight="1" x14ac:dyDescent="0.45">
      <c r="A38" s="39" t="s">
        <v>92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</sheetData>
  <sheetProtection sheet="1" objects="1" scenarios="1" selectLockedCells="1"/>
  <mergeCells count="20">
    <mergeCell ref="A18:A19"/>
    <mergeCell ref="A23:A24"/>
    <mergeCell ref="A35:L35"/>
    <mergeCell ref="A37:L37"/>
    <mergeCell ref="A38:L38"/>
    <mergeCell ref="A4:B4"/>
    <mergeCell ref="C4:G4"/>
    <mergeCell ref="H4:I4"/>
    <mergeCell ref="J4:L4"/>
    <mergeCell ref="A8:A9"/>
    <mergeCell ref="A13:A14"/>
    <mergeCell ref="A1:L1"/>
    <mergeCell ref="A2:B2"/>
    <mergeCell ref="C2:G2"/>
    <mergeCell ref="H2:I2"/>
    <mergeCell ref="J2:L2"/>
    <mergeCell ref="A3:B3"/>
    <mergeCell ref="C3:G3"/>
    <mergeCell ref="H3:I3"/>
    <mergeCell ref="J3:L3"/>
  </mergeCells>
  <dataValidations count="5">
    <dataValidation type="list" allowBlank="1" showInputMessage="1" sqref="B6:I6 B16:I16 B11:I11 B21:I21">
      <formula1>TumSymbols</formula1>
    </dataValidation>
    <dataValidation type="list" allowBlank="1" showInputMessage="1" showErrorMessage="1" sqref="J4:L4">
      <formula1>TumGender</formula1>
    </dataValidation>
    <dataValidation type="list" allowBlank="1" showInputMessage="1" sqref="J2:L2">
      <formula1>TumCompetitions</formula1>
    </dataValidation>
    <dataValidation type="list" allowBlank="1" showInputMessage="1" showErrorMessage="1" sqref="C4:G4">
      <formula1>TumAgeGroups</formula1>
    </dataValidation>
    <dataValidation type="list" allowBlank="1" showInputMessage="1" showErrorMessage="1" sqref="C3:G3">
      <formula1>TumDivisions</formula1>
    </dataValidation>
  </dataValidations>
  <hyperlinks>
    <hyperlink ref="A38" r:id="rId1"/>
  </hyperlinks>
  <pageMargins left="0.31496062992125984" right="0.31496062992125984" top="0.47244094488188981" bottom="0.47244094488188981" header="0.31496062992125984" footer="0.31496062992125984"/>
  <pageSetup paperSize="9" scale="61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zoomScaleNormal="100" workbookViewId="0">
      <selection activeCell="G6" sqref="G6"/>
    </sheetView>
  </sheetViews>
  <sheetFormatPr defaultColWidth="9.1328125" defaultRowHeight="22.05" customHeight="1" x14ac:dyDescent="0.45"/>
  <cols>
    <col min="1" max="1" width="11.796875" style="29" customWidth="1"/>
    <col min="2" max="9" width="13" style="7" customWidth="1"/>
    <col min="10" max="10" width="17.19921875" style="7" bestFit="1" customWidth="1"/>
    <col min="11" max="12" width="12.796875" style="7" customWidth="1"/>
    <col min="13" max="16384" width="9.1328125" style="7"/>
  </cols>
  <sheetData>
    <row r="1" spans="1:12" ht="39" customHeight="1" thickBot="1" x14ac:dyDescent="0.5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9" customHeight="1" x14ac:dyDescent="0.45">
      <c r="A2" s="48" t="s">
        <v>76</v>
      </c>
      <c r="B2" s="49"/>
      <c r="C2" s="56"/>
      <c r="D2" s="56"/>
      <c r="E2" s="56"/>
      <c r="F2" s="56"/>
      <c r="G2" s="56"/>
      <c r="H2" s="49" t="s">
        <v>78</v>
      </c>
      <c r="I2" s="49"/>
      <c r="J2" s="54"/>
      <c r="K2" s="54"/>
      <c r="L2" s="55"/>
    </row>
    <row r="3" spans="1:12" ht="39" customHeight="1" x14ac:dyDescent="0.45">
      <c r="A3" s="50" t="s">
        <v>77</v>
      </c>
      <c r="B3" s="51"/>
      <c r="C3" s="57"/>
      <c r="D3" s="57"/>
      <c r="E3" s="57"/>
      <c r="F3" s="57"/>
      <c r="G3" s="57"/>
      <c r="H3" s="51" t="s">
        <v>79</v>
      </c>
      <c r="I3" s="51"/>
      <c r="J3" s="41"/>
      <c r="K3" s="41"/>
      <c r="L3" s="42"/>
    </row>
    <row r="4" spans="1:12" ht="39" customHeight="1" thickBot="1" x14ac:dyDescent="0.5">
      <c r="A4" s="52" t="s">
        <v>1</v>
      </c>
      <c r="B4" s="53"/>
      <c r="C4" s="43"/>
      <c r="D4" s="43"/>
      <c r="E4" s="43"/>
      <c r="F4" s="43"/>
      <c r="G4" s="43"/>
      <c r="H4" s="53" t="s">
        <v>2</v>
      </c>
      <c r="I4" s="53"/>
      <c r="J4" s="43"/>
      <c r="K4" s="43"/>
      <c r="L4" s="44"/>
    </row>
    <row r="5" spans="1:12" ht="39" customHeight="1" thickBot="1" x14ac:dyDescent="0.5">
      <c r="A5" s="34" t="s">
        <v>71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39" customHeight="1" x14ac:dyDescent="0.45">
      <c r="A6" s="37" t="s">
        <v>66</v>
      </c>
      <c r="B6" s="6"/>
      <c r="C6" s="6"/>
      <c r="D6" s="6"/>
      <c r="E6" s="6"/>
      <c r="F6" s="6"/>
      <c r="G6" s="6"/>
      <c r="H6" s="6"/>
      <c r="I6" s="6"/>
      <c r="J6" s="10" t="s">
        <v>68</v>
      </c>
      <c r="K6" s="30"/>
      <c r="L6" s="31"/>
    </row>
    <row r="7" spans="1:12" ht="39" customHeight="1" thickBot="1" x14ac:dyDescent="0.5">
      <c r="A7" s="38" t="s">
        <v>4</v>
      </c>
      <c r="B7" s="14" t="str">
        <f>IF(ISNA(VLOOKUP(B6,TumDifficultyTable[],2,FALSE)),"",VLOOKUP(B6,TumDifficultyTable[],2,FALSE))</f>
        <v/>
      </c>
      <c r="C7" s="14" t="str">
        <f>IF(ISNA(VLOOKUP(C6,TumDifficultyTable[],2,FALSE)),"",VLOOKUP(C6,TumDifficultyTable[],2,FALSE))</f>
        <v/>
      </c>
      <c r="D7" s="14" t="str">
        <f>IF(ISNA(VLOOKUP(D6,TumDifficultyTable[],2,FALSE)),"",VLOOKUP(D6,TumDifficultyTable[],2,FALSE))</f>
        <v/>
      </c>
      <c r="E7" s="14" t="str">
        <f>IF(ISNA(VLOOKUP(E6,TumDifficultyTable[],2,FALSE)),"",VLOOKUP(E6,TumDifficultyTable[],2,FALSE))</f>
        <v/>
      </c>
      <c r="F7" s="14" t="str">
        <f>IF(ISNA(VLOOKUP(F6,TumDifficultyTable[],2,FALSE)),"",VLOOKUP(F6,TumDifficultyTable[],2,FALSE))</f>
        <v/>
      </c>
      <c r="G7" s="14" t="str">
        <f>IF(ISNA(VLOOKUP(G6,TumDifficultyTable[],2,FALSE)),"",VLOOKUP(G6,TumDifficultyTable[],2,FALSE))</f>
        <v/>
      </c>
      <c r="H7" s="14" t="str">
        <f>IF(ISNA(VLOOKUP(H6,TumDifficultyTable[],2,FALSE)),"",VLOOKUP(H6,TumDifficultyTable[],2,FALSE))</f>
        <v/>
      </c>
      <c r="I7" s="14" t="str">
        <f>IF(ISNA(VLOOKUP(I6,TumDifficultyTable[],2,FALSE)),"",VLOOKUP(I6,TumDifficultyTable[],2,FALSE))</f>
        <v/>
      </c>
      <c r="J7" s="15">
        <f>SUM(B7:I7)</f>
        <v>0</v>
      </c>
      <c r="K7" s="32"/>
      <c r="L7" s="33"/>
    </row>
    <row r="8" spans="1:12" ht="39" customHeight="1" x14ac:dyDescent="0.45">
      <c r="A8" s="45" t="s">
        <v>67</v>
      </c>
      <c r="B8" s="18"/>
      <c r="C8" s="18"/>
      <c r="D8" s="18"/>
      <c r="E8" s="18"/>
      <c r="F8" s="18"/>
      <c r="G8" s="18"/>
      <c r="H8" s="18"/>
      <c r="I8" s="18"/>
      <c r="J8" s="19"/>
      <c r="K8" s="20" t="s">
        <v>69</v>
      </c>
      <c r="L8" s="21" t="s">
        <v>70</v>
      </c>
    </row>
    <row r="9" spans="1:12" ht="39" customHeight="1" thickBot="1" x14ac:dyDescent="0.5">
      <c r="A9" s="46"/>
      <c r="B9" s="14"/>
      <c r="C9" s="14"/>
      <c r="D9" s="14"/>
      <c r="E9" s="14"/>
      <c r="F9" s="14"/>
      <c r="G9" s="14"/>
      <c r="H9" s="14"/>
      <c r="I9" s="14"/>
      <c r="J9" s="22"/>
      <c r="K9" s="23"/>
      <c r="L9" s="24"/>
    </row>
    <row r="10" spans="1:12" ht="39" customHeight="1" thickBot="1" x14ac:dyDescent="0.5">
      <c r="A10" s="34" t="s">
        <v>72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39" customHeight="1" x14ac:dyDescent="0.45">
      <c r="A11" s="37" t="s">
        <v>66</v>
      </c>
      <c r="B11" s="6"/>
      <c r="C11" s="6"/>
      <c r="D11" s="6"/>
      <c r="E11" s="6"/>
      <c r="F11" s="6"/>
      <c r="G11" s="6"/>
      <c r="H11" s="6"/>
      <c r="I11" s="6"/>
      <c r="J11" s="10" t="s">
        <v>68</v>
      </c>
      <c r="K11" s="30"/>
      <c r="L11" s="31"/>
    </row>
    <row r="12" spans="1:12" ht="39" customHeight="1" thickBot="1" x14ac:dyDescent="0.5">
      <c r="A12" s="38" t="s">
        <v>4</v>
      </c>
      <c r="B12" s="14" t="str">
        <f>IF(ISNA(VLOOKUP(B11,TumDifficultyTable[],2,FALSE)),"",VLOOKUP(B11,TumDifficultyTable[],2,FALSE))</f>
        <v/>
      </c>
      <c r="C12" s="14" t="str">
        <f>IF(ISNA(VLOOKUP(C11,TumDifficultyTable[],2,FALSE)),"",VLOOKUP(C11,TumDifficultyTable[],2,FALSE))</f>
        <v/>
      </c>
      <c r="D12" s="14" t="str">
        <f>IF(ISNA(VLOOKUP(D11,TumDifficultyTable[],2,FALSE)),"",VLOOKUP(D11,TumDifficultyTable[],2,FALSE))</f>
        <v/>
      </c>
      <c r="E12" s="14" t="str">
        <f>IF(ISNA(VLOOKUP(E11,TumDifficultyTable[],2,FALSE)),"",VLOOKUP(E11,TumDifficultyTable[],2,FALSE))</f>
        <v/>
      </c>
      <c r="F12" s="14" t="str">
        <f>IF(ISNA(VLOOKUP(F11,TumDifficultyTable[],2,FALSE)),"",VLOOKUP(F11,TumDifficultyTable[],2,FALSE))</f>
        <v/>
      </c>
      <c r="G12" s="14" t="str">
        <f>IF(ISNA(VLOOKUP(G11,TumDifficultyTable[],2,FALSE)),"",VLOOKUP(G11,TumDifficultyTable[],2,FALSE))</f>
        <v/>
      </c>
      <c r="H12" s="14" t="str">
        <f>IF(ISNA(VLOOKUP(H11,TumDifficultyTable[],2,FALSE)),"",VLOOKUP(H11,TumDifficultyTable[],2,FALSE))</f>
        <v/>
      </c>
      <c r="I12" s="14" t="str">
        <f>IF(ISNA(VLOOKUP(I11,TumDifficultyTable[],2,FALSE)),"",VLOOKUP(I11,TumDifficultyTable[],2,FALSE))</f>
        <v/>
      </c>
      <c r="J12" s="15">
        <f>SUM(B12:I12)</f>
        <v>0</v>
      </c>
      <c r="K12" s="32"/>
      <c r="L12" s="33"/>
    </row>
    <row r="13" spans="1:12" ht="39" customHeight="1" x14ac:dyDescent="0.45">
      <c r="A13" s="45" t="s">
        <v>67</v>
      </c>
      <c r="B13" s="18"/>
      <c r="C13" s="18"/>
      <c r="D13" s="18"/>
      <c r="E13" s="18"/>
      <c r="F13" s="18"/>
      <c r="G13" s="18"/>
      <c r="H13" s="18"/>
      <c r="I13" s="18"/>
      <c r="J13" s="19"/>
      <c r="K13" s="20" t="s">
        <v>69</v>
      </c>
      <c r="L13" s="21" t="s">
        <v>70</v>
      </c>
    </row>
    <row r="14" spans="1:12" ht="39" customHeight="1" thickBot="1" x14ac:dyDescent="0.5">
      <c r="A14" s="46"/>
      <c r="B14" s="14"/>
      <c r="C14" s="14"/>
      <c r="D14" s="14"/>
      <c r="E14" s="14"/>
      <c r="F14" s="14"/>
      <c r="G14" s="14"/>
      <c r="H14" s="14"/>
      <c r="I14" s="14"/>
      <c r="J14" s="22"/>
      <c r="K14" s="23"/>
      <c r="L14" s="24"/>
    </row>
    <row r="15" spans="1:12" ht="39" customHeight="1" thickBot="1" x14ac:dyDescent="0.5">
      <c r="A15" s="34" t="s">
        <v>73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39" customHeight="1" x14ac:dyDescent="0.45">
      <c r="A16" s="37" t="s">
        <v>66</v>
      </c>
      <c r="B16" s="6"/>
      <c r="C16" s="6"/>
      <c r="D16" s="6"/>
      <c r="E16" s="6"/>
      <c r="F16" s="6"/>
      <c r="G16" s="6"/>
      <c r="H16" s="6"/>
      <c r="I16" s="6"/>
      <c r="J16" s="10" t="s">
        <v>68</v>
      </c>
      <c r="K16" s="30"/>
      <c r="L16" s="31"/>
    </row>
    <row r="17" spans="1:12" ht="39" customHeight="1" thickBot="1" x14ac:dyDescent="0.5">
      <c r="A17" s="38" t="s">
        <v>4</v>
      </c>
      <c r="B17" s="14" t="str">
        <f>IF(ISNA(VLOOKUP(B16,TumDifficultyTable[],2,FALSE)),"",VLOOKUP(B16,TumDifficultyTable[],2,FALSE))</f>
        <v/>
      </c>
      <c r="C17" s="14" t="str">
        <f>IF(ISNA(VLOOKUP(C16,TumDifficultyTable[],2,FALSE)),"",VLOOKUP(C16,TumDifficultyTable[],2,FALSE))</f>
        <v/>
      </c>
      <c r="D17" s="14" t="str">
        <f>IF(ISNA(VLOOKUP(D16,TumDifficultyTable[],2,FALSE)),"",VLOOKUP(D16,TumDifficultyTable[],2,FALSE))</f>
        <v/>
      </c>
      <c r="E17" s="14" t="str">
        <f>IF(ISNA(VLOOKUP(E16,TumDifficultyTable[],2,FALSE)),"",VLOOKUP(E16,TumDifficultyTable[],2,FALSE))</f>
        <v/>
      </c>
      <c r="F17" s="14" t="str">
        <f>IF(ISNA(VLOOKUP(F16,TumDifficultyTable[],2,FALSE)),"",VLOOKUP(F16,TumDifficultyTable[],2,FALSE))</f>
        <v/>
      </c>
      <c r="G17" s="14" t="str">
        <f>IF(ISNA(VLOOKUP(G16,TumDifficultyTable[],2,FALSE)),"",VLOOKUP(G16,TumDifficultyTable[],2,FALSE))</f>
        <v/>
      </c>
      <c r="H17" s="14" t="str">
        <f>IF(ISNA(VLOOKUP(H16,TumDifficultyTable[],2,FALSE)),"",VLOOKUP(H16,TumDifficultyTable[],2,FALSE))</f>
        <v/>
      </c>
      <c r="I17" s="14" t="str">
        <f>IF(ISNA(VLOOKUP(I16,TumDifficultyTable[],2,FALSE)),"",VLOOKUP(I16,TumDifficultyTable[],2,FALSE))</f>
        <v/>
      </c>
      <c r="J17" s="15">
        <f>SUM(B17:I17)</f>
        <v>0</v>
      </c>
      <c r="K17" s="32"/>
      <c r="L17" s="33"/>
    </row>
    <row r="18" spans="1:12" ht="39" customHeight="1" x14ac:dyDescent="0.45">
      <c r="A18" s="45" t="s">
        <v>67</v>
      </c>
      <c r="B18" s="18"/>
      <c r="C18" s="18"/>
      <c r="D18" s="18"/>
      <c r="E18" s="18"/>
      <c r="F18" s="18"/>
      <c r="G18" s="18"/>
      <c r="H18" s="18"/>
      <c r="I18" s="18"/>
      <c r="J18" s="19"/>
      <c r="K18" s="20" t="s">
        <v>69</v>
      </c>
      <c r="L18" s="21" t="s">
        <v>70</v>
      </c>
    </row>
    <row r="19" spans="1:12" ht="39" customHeight="1" thickBot="1" x14ac:dyDescent="0.5">
      <c r="A19" s="46"/>
      <c r="B19" s="14"/>
      <c r="C19" s="14"/>
      <c r="D19" s="14"/>
      <c r="E19" s="14"/>
      <c r="F19" s="14"/>
      <c r="G19" s="14"/>
      <c r="H19" s="14"/>
      <c r="I19" s="14"/>
      <c r="J19" s="22"/>
      <c r="K19" s="23"/>
      <c r="L19" s="24"/>
    </row>
    <row r="20" spans="1:12" ht="39" customHeight="1" thickBot="1" x14ac:dyDescent="0.5">
      <c r="A20" s="25" t="s">
        <v>74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39" customHeight="1" x14ac:dyDescent="0.45">
      <c r="A21" s="37" t="s">
        <v>66</v>
      </c>
      <c r="B21" s="6"/>
      <c r="C21" s="6"/>
      <c r="D21" s="6"/>
      <c r="E21" s="6"/>
      <c r="F21" s="6"/>
      <c r="G21" s="6"/>
      <c r="H21" s="6"/>
      <c r="I21" s="6"/>
      <c r="J21" s="10" t="s">
        <v>68</v>
      </c>
      <c r="K21" s="30"/>
      <c r="L21" s="26"/>
    </row>
    <row r="22" spans="1:12" ht="39" customHeight="1" thickBot="1" x14ac:dyDescent="0.5">
      <c r="A22" s="38" t="s">
        <v>4</v>
      </c>
      <c r="B22" s="14" t="str">
        <f>IF(ISNA(VLOOKUP(B21,TumDifficultyTable[],2,FALSE)),"",VLOOKUP(B21,TumDifficultyTable[],2,FALSE))</f>
        <v/>
      </c>
      <c r="C22" s="14" t="str">
        <f>IF(ISNA(VLOOKUP(C21,TumDifficultyTable[],2,FALSE)),"",VLOOKUP(C21,TumDifficultyTable[],2,FALSE))</f>
        <v/>
      </c>
      <c r="D22" s="14" t="str">
        <f>IF(ISNA(VLOOKUP(D21,TumDifficultyTable[],2,FALSE)),"",VLOOKUP(D21,TumDifficultyTable[],2,FALSE))</f>
        <v/>
      </c>
      <c r="E22" s="14" t="str">
        <f>IF(ISNA(VLOOKUP(E21,TumDifficultyTable[],2,FALSE)),"",VLOOKUP(E21,TumDifficultyTable[],2,FALSE))</f>
        <v/>
      </c>
      <c r="F22" s="14" t="str">
        <f>IF(ISNA(VLOOKUP(F21,TumDifficultyTable[],2,FALSE)),"",VLOOKUP(F21,TumDifficultyTable[],2,FALSE))</f>
        <v/>
      </c>
      <c r="G22" s="14" t="str">
        <f>IF(ISNA(VLOOKUP(G21,TumDifficultyTable[],2,FALSE)),"",VLOOKUP(G21,TumDifficultyTable[],2,FALSE))</f>
        <v/>
      </c>
      <c r="H22" s="14" t="str">
        <f>IF(ISNA(VLOOKUP(H21,TumDifficultyTable[],2,FALSE)),"",VLOOKUP(H21,TumDifficultyTable[],2,FALSE))</f>
        <v/>
      </c>
      <c r="I22" s="14" t="str">
        <f>IF(ISNA(VLOOKUP(I21,TumDifficultyTable[],2,FALSE)),"",VLOOKUP(I21,TumDifficultyTable[],2,FALSE))</f>
        <v/>
      </c>
      <c r="J22" s="15">
        <f>SUM(B22:I22)</f>
        <v>0</v>
      </c>
      <c r="K22" s="32"/>
      <c r="L22" s="33"/>
    </row>
    <row r="23" spans="1:12" ht="39" customHeight="1" x14ac:dyDescent="0.45">
      <c r="A23" s="45" t="s">
        <v>67</v>
      </c>
      <c r="B23" s="18"/>
      <c r="C23" s="18"/>
      <c r="D23" s="18"/>
      <c r="E23" s="18"/>
      <c r="F23" s="18"/>
      <c r="G23" s="18"/>
      <c r="H23" s="18"/>
      <c r="I23" s="18"/>
      <c r="J23" s="19"/>
      <c r="K23" s="20" t="s">
        <v>69</v>
      </c>
      <c r="L23" s="21" t="s">
        <v>70</v>
      </c>
    </row>
    <row r="24" spans="1:12" ht="39" customHeight="1" thickBot="1" x14ac:dyDescent="0.5">
      <c r="A24" s="46"/>
      <c r="B24" s="14"/>
      <c r="C24" s="14"/>
      <c r="D24" s="14"/>
      <c r="E24" s="14"/>
      <c r="F24" s="14"/>
      <c r="G24" s="14"/>
      <c r="H24" s="14"/>
      <c r="I24" s="14"/>
      <c r="J24" s="22"/>
      <c r="K24" s="23"/>
      <c r="L24" s="24"/>
    </row>
    <row r="25" spans="1:12" ht="22.25" customHeight="1" x14ac:dyDescent="0.6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22.25" customHeight="1" x14ac:dyDescent="0.6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22.25" customHeight="1" x14ac:dyDescent="0.6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22.25" customHeight="1" x14ac:dyDescent="0.6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22.25" customHeight="1" x14ac:dyDescent="0.6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22.25" customHeight="1" x14ac:dyDescent="0.6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22.25" customHeight="1" x14ac:dyDescent="0.6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22.25" customHeight="1" x14ac:dyDescent="0.6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22.25" customHeight="1" x14ac:dyDescent="0.45"/>
    <row r="34" spans="1:12" ht="22.25" customHeight="1" x14ac:dyDescent="0.45"/>
    <row r="35" spans="1:12" ht="22.25" customHeight="1" x14ac:dyDescent="0.65">
      <c r="A35" s="40" t="s">
        <v>96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22.05" customHeight="1" x14ac:dyDescent="0.6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22.05" customHeight="1" x14ac:dyDescent="0.65">
      <c r="A37" s="40" t="s">
        <v>93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22.05" customHeight="1" x14ac:dyDescent="0.45">
      <c r="A38" s="39" t="s">
        <v>92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</sheetData>
  <sheetProtection sheet="1" objects="1" scenarios="1" selectLockedCells="1"/>
  <mergeCells count="20">
    <mergeCell ref="A18:A19"/>
    <mergeCell ref="A23:A24"/>
    <mergeCell ref="A35:L35"/>
    <mergeCell ref="A37:L37"/>
    <mergeCell ref="A38:L38"/>
    <mergeCell ref="A4:B4"/>
    <mergeCell ref="C4:G4"/>
    <mergeCell ref="H4:I4"/>
    <mergeCell ref="J4:L4"/>
    <mergeCell ref="A8:A9"/>
    <mergeCell ref="A13:A14"/>
    <mergeCell ref="A1:L1"/>
    <mergeCell ref="A2:B2"/>
    <mergeCell ref="C2:G2"/>
    <mergeCell ref="H2:I2"/>
    <mergeCell ref="J2:L2"/>
    <mergeCell ref="A3:B3"/>
    <mergeCell ref="C3:G3"/>
    <mergeCell ref="H3:I3"/>
    <mergeCell ref="J3:L3"/>
  </mergeCells>
  <dataValidations count="5">
    <dataValidation type="list" allowBlank="1" showInputMessage="1" sqref="B6:I6 B16:I16 B11:I11 B21:I21">
      <formula1>TumSymbols</formula1>
    </dataValidation>
    <dataValidation type="list" allowBlank="1" showInputMessage="1" showErrorMessage="1" sqref="J4:L4">
      <formula1>TumGender</formula1>
    </dataValidation>
    <dataValidation type="list" allowBlank="1" showInputMessage="1" sqref="J2:L2">
      <formula1>TumCompetitions</formula1>
    </dataValidation>
    <dataValidation type="list" allowBlank="1" showInputMessage="1" showErrorMessage="1" sqref="C4:G4">
      <formula1>TumAgeGroups</formula1>
    </dataValidation>
    <dataValidation type="list" allowBlank="1" showInputMessage="1" showErrorMessage="1" sqref="C3:G3">
      <formula1>TumDivisions</formula1>
    </dataValidation>
  </dataValidations>
  <hyperlinks>
    <hyperlink ref="A38" r:id="rId1"/>
  </hyperlinks>
  <pageMargins left="0.31496062992125984" right="0.31496062992125984" top="0.47244094488188981" bottom="0.47244094488188981" header="0.31496062992125984" footer="0.31496062992125984"/>
  <pageSetup paperSize="9" scale="61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zoomScaleNormal="100" workbookViewId="0">
      <selection activeCell="G6" sqref="G6"/>
    </sheetView>
  </sheetViews>
  <sheetFormatPr defaultColWidth="9.1328125" defaultRowHeight="22.05" customHeight="1" x14ac:dyDescent="0.45"/>
  <cols>
    <col min="1" max="1" width="11.796875" style="29" customWidth="1"/>
    <col min="2" max="9" width="13" style="7" customWidth="1"/>
    <col min="10" max="10" width="17.19921875" style="7" bestFit="1" customWidth="1"/>
    <col min="11" max="12" width="12.796875" style="7" customWidth="1"/>
    <col min="13" max="16384" width="9.1328125" style="7"/>
  </cols>
  <sheetData>
    <row r="1" spans="1:12" ht="39" customHeight="1" thickBot="1" x14ac:dyDescent="0.5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9" customHeight="1" x14ac:dyDescent="0.45">
      <c r="A2" s="48" t="s">
        <v>76</v>
      </c>
      <c r="B2" s="49"/>
      <c r="C2" s="56"/>
      <c r="D2" s="56"/>
      <c r="E2" s="56"/>
      <c r="F2" s="56"/>
      <c r="G2" s="56"/>
      <c r="H2" s="49" t="s">
        <v>78</v>
      </c>
      <c r="I2" s="49"/>
      <c r="J2" s="54"/>
      <c r="K2" s="54"/>
      <c r="L2" s="55"/>
    </row>
    <row r="3" spans="1:12" ht="39" customHeight="1" x14ac:dyDescent="0.45">
      <c r="A3" s="50" t="s">
        <v>77</v>
      </c>
      <c r="B3" s="51"/>
      <c r="C3" s="57"/>
      <c r="D3" s="57"/>
      <c r="E3" s="57"/>
      <c r="F3" s="57"/>
      <c r="G3" s="57"/>
      <c r="H3" s="51" t="s">
        <v>79</v>
      </c>
      <c r="I3" s="51"/>
      <c r="J3" s="41"/>
      <c r="K3" s="41"/>
      <c r="L3" s="42"/>
    </row>
    <row r="4" spans="1:12" ht="39" customHeight="1" thickBot="1" x14ac:dyDescent="0.5">
      <c r="A4" s="52" t="s">
        <v>1</v>
      </c>
      <c r="B4" s="53"/>
      <c r="C4" s="43"/>
      <c r="D4" s="43"/>
      <c r="E4" s="43"/>
      <c r="F4" s="43"/>
      <c r="G4" s="43"/>
      <c r="H4" s="53" t="s">
        <v>2</v>
      </c>
      <c r="I4" s="53"/>
      <c r="J4" s="43"/>
      <c r="K4" s="43"/>
      <c r="L4" s="44"/>
    </row>
    <row r="5" spans="1:12" ht="39" customHeight="1" thickBot="1" x14ac:dyDescent="0.5">
      <c r="A5" s="34" t="s">
        <v>71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39" customHeight="1" x14ac:dyDescent="0.45">
      <c r="A6" s="37" t="s">
        <v>66</v>
      </c>
      <c r="B6" s="6"/>
      <c r="C6" s="6"/>
      <c r="D6" s="6"/>
      <c r="E6" s="6"/>
      <c r="F6" s="6"/>
      <c r="G6" s="6"/>
      <c r="H6" s="6"/>
      <c r="I6" s="6"/>
      <c r="J6" s="10" t="s">
        <v>68</v>
      </c>
      <c r="K6" s="30"/>
      <c r="L6" s="31"/>
    </row>
    <row r="7" spans="1:12" ht="39" customHeight="1" thickBot="1" x14ac:dyDescent="0.5">
      <c r="A7" s="38" t="s">
        <v>4</v>
      </c>
      <c r="B7" s="14" t="str">
        <f>IF(ISNA(VLOOKUP(B6,TumDifficultyTable[],2,FALSE)),"",VLOOKUP(B6,TumDifficultyTable[],2,FALSE))</f>
        <v/>
      </c>
      <c r="C7" s="14" t="str">
        <f>IF(ISNA(VLOOKUP(C6,TumDifficultyTable[],2,FALSE)),"",VLOOKUP(C6,TumDifficultyTable[],2,FALSE))</f>
        <v/>
      </c>
      <c r="D7" s="14" t="str">
        <f>IF(ISNA(VLOOKUP(D6,TumDifficultyTable[],2,FALSE)),"",VLOOKUP(D6,TumDifficultyTable[],2,FALSE))</f>
        <v/>
      </c>
      <c r="E7" s="14" t="str">
        <f>IF(ISNA(VLOOKUP(E6,TumDifficultyTable[],2,FALSE)),"",VLOOKUP(E6,TumDifficultyTable[],2,FALSE))</f>
        <v/>
      </c>
      <c r="F7" s="14" t="str">
        <f>IF(ISNA(VLOOKUP(F6,TumDifficultyTable[],2,FALSE)),"",VLOOKUP(F6,TumDifficultyTable[],2,FALSE))</f>
        <v/>
      </c>
      <c r="G7" s="14" t="str">
        <f>IF(ISNA(VLOOKUP(G6,TumDifficultyTable[],2,FALSE)),"",VLOOKUP(G6,TumDifficultyTable[],2,FALSE))</f>
        <v/>
      </c>
      <c r="H7" s="14" t="str">
        <f>IF(ISNA(VLOOKUP(H6,TumDifficultyTable[],2,FALSE)),"",VLOOKUP(H6,TumDifficultyTable[],2,FALSE))</f>
        <v/>
      </c>
      <c r="I7" s="14" t="str">
        <f>IF(ISNA(VLOOKUP(I6,TumDifficultyTable[],2,FALSE)),"",VLOOKUP(I6,TumDifficultyTable[],2,FALSE))</f>
        <v/>
      </c>
      <c r="J7" s="15">
        <f>SUM(B7:I7)</f>
        <v>0</v>
      </c>
      <c r="K7" s="32"/>
      <c r="L7" s="33"/>
    </row>
    <row r="8" spans="1:12" ht="39" customHeight="1" x14ac:dyDescent="0.45">
      <c r="A8" s="45" t="s">
        <v>67</v>
      </c>
      <c r="B8" s="18"/>
      <c r="C8" s="18"/>
      <c r="D8" s="18"/>
      <c r="E8" s="18"/>
      <c r="F8" s="18"/>
      <c r="G8" s="18"/>
      <c r="H8" s="18"/>
      <c r="I8" s="18"/>
      <c r="J8" s="19"/>
      <c r="K8" s="20" t="s">
        <v>69</v>
      </c>
      <c r="L8" s="21" t="s">
        <v>70</v>
      </c>
    </row>
    <row r="9" spans="1:12" ht="39" customHeight="1" thickBot="1" x14ac:dyDescent="0.5">
      <c r="A9" s="46"/>
      <c r="B9" s="14"/>
      <c r="C9" s="14"/>
      <c r="D9" s="14"/>
      <c r="E9" s="14"/>
      <c r="F9" s="14"/>
      <c r="G9" s="14"/>
      <c r="H9" s="14"/>
      <c r="I9" s="14"/>
      <c r="J9" s="22"/>
      <c r="K9" s="23"/>
      <c r="L9" s="24"/>
    </row>
    <row r="10" spans="1:12" ht="39" customHeight="1" thickBot="1" x14ac:dyDescent="0.5">
      <c r="A10" s="34" t="s">
        <v>72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39" customHeight="1" x14ac:dyDescent="0.45">
      <c r="A11" s="37" t="s">
        <v>66</v>
      </c>
      <c r="B11" s="6"/>
      <c r="C11" s="6"/>
      <c r="D11" s="6"/>
      <c r="E11" s="6"/>
      <c r="F11" s="6"/>
      <c r="G11" s="6"/>
      <c r="H11" s="6"/>
      <c r="I11" s="6"/>
      <c r="J11" s="10" t="s">
        <v>68</v>
      </c>
      <c r="K11" s="30"/>
      <c r="L11" s="31"/>
    </row>
    <row r="12" spans="1:12" ht="39" customHeight="1" thickBot="1" x14ac:dyDescent="0.5">
      <c r="A12" s="38" t="s">
        <v>4</v>
      </c>
      <c r="B12" s="14" t="str">
        <f>IF(ISNA(VLOOKUP(B11,TumDifficultyTable[],2,FALSE)),"",VLOOKUP(B11,TumDifficultyTable[],2,FALSE))</f>
        <v/>
      </c>
      <c r="C12" s="14" t="str">
        <f>IF(ISNA(VLOOKUP(C11,TumDifficultyTable[],2,FALSE)),"",VLOOKUP(C11,TumDifficultyTable[],2,FALSE))</f>
        <v/>
      </c>
      <c r="D12" s="14" t="str">
        <f>IF(ISNA(VLOOKUP(D11,TumDifficultyTable[],2,FALSE)),"",VLOOKUP(D11,TumDifficultyTable[],2,FALSE))</f>
        <v/>
      </c>
      <c r="E12" s="14" t="str">
        <f>IF(ISNA(VLOOKUP(E11,TumDifficultyTable[],2,FALSE)),"",VLOOKUP(E11,TumDifficultyTable[],2,FALSE))</f>
        <v/>
      </c>
      <c r="F12" s="14" t="str">
        <f>IF(ISNA(VLOOKUP(F11,TumDifficultyTable[],2,FALSE)),"",VLOOKUP(F11,TumDifficultyTable[],2,FALSE))</f>
        <v/>
      </c>
      <c r="G12" s="14" t="str">
        <f>IF(ISNA(VLOOKUP(G11,TumDifficultyTable[],2,FALSE)),"",VLOOKUP(G11,TumDifficultyTable[],2,FALSE))</f>
        <v/>
      </c>
      <c r="H12" s="14" t="str">
        <f>IF(ISNA(VLOOKUP(H11,TumDifficultyTable[],2,FALSE)),"",VLOOKUP(H11,TumDifficultyTable[],2,FALSE))</f>
        <v/>
      </c>
      <c r="I12" s="14" t="str">
        <f>IF(ISNA(VLOOKUP(I11,TumDifficultyTable[],2,FALSE)),"",VLOOKUP(I11,TumDifficultyTable[],2,FALSE))</f>
        <v/>
      </c>
      <c r="J12" s="15">
        <f>SUM(B12:I12)</f>
        <v>0</v>
      </c>
      <c r="K12" s="32"/>
      <c r="L12" s="33"/>
    </row>
    <row r="13" spans="1:12" ht="39" customHeight="1" x14ac:dyDescent="0.45">
      <c r="A13" s="45" t="s">
        <v>67</v>
      </c>
      <c r="B13" s="18"/>
      <c r="C13" s="18"/>
      <c r="D13" s="18"/>
      <c r="E13" s="18"/>
      <c r="F13" s="18"/>
      <c r="G13" s="18"/>
      <c r="H13" s="18"/>
      <c r="I13" s="18"/>
      <c r="J13" s="19"/>
      <c r="K13" s="20" t="s">
        <v>69</v>
      </c>
      <c r="L13" s="21" t="s">
        <v>70</v>
      </c>
    </row>
    <row r="14" spans="1:12" ht="39" customHeight="1" thickBot="1" x14ac:dyDescent="0.5">
      <c r="A14" s="46"/>
      <c r="B14" s="14"/>
      <c r="C14" s="14"/>
      <c r="D14" s="14"/>
      <c r="E14" s="14"/>
      <c r="F14" s="14"/>
      <c r="G14" s="14"/>
      <c r="H14" s="14"/>
      <c r="I14" s="14"/>
      <c r="J14" s="22"/>
      <c r="K14" s="23"/>
      <c r="L14" s="24"/>
    </row>
    <row r="15" spans="1:12" ht="39" customHeight="1" thickBot="1" x14ac:dyDescent="0.5">
      <c r="A15" s="34" t="s">
        <v>73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39" customHeight="1" x14ac:dyDescent="0.45">
      <c r="A16" s="37" t="s">
        <v>66</v>
      </c>
      <c r="B16" s="6"/>
      <c r="C16" s="6"/>
      <c r="D16" s="6"/>
      <c r="E16" s="6"/>
      <c r="F16" s="6"/>
      <c r="G16" s="6"/>
      <c r="H16" s="6"/>
      <c r="I16" s="6"/>
      <c r="J16" s="10" t="s">
        <v>68</v>
      </c>
      <c r="K16" s="30"/>
      <c r="L16" s="31"/>
    </row>
    <row r="17" spans="1:12" ht="39" customHeight="1" thickBot="1" x14ac:dyDescent="0.5">
      <c r="A17" s="38" t="s">
        <v>4</v>
      </c>
      <c r="B17" s="14" t="str">
        <f>IF(ISNA(VLOOKUP(B16,TumDifficultyTable[],2,FALSE)),"",VLOOKUP(B16,TumDifficultyTable[],2,FALSE))</f>
        <v/>
      </c>
      <c r="C17" s="14" t="str">
        <f>IF(ISNA(VLOOKUP(C16,TumDifficultyTable[],2,FALSE)),"",VLOOKUP(C16,TumDifficultyTable[],2,FALSE))</f>
        <v/>
      </c>
      <c r="D17" s="14" t="str">
        <f>IF(ISNA(VLOOKUP(D16,TumDifficultyTable[],2,FALSE)),"",VLOOKUP(D16,TumDifficultyTable[],2,FALSE))</f>
        <v/>
      </c>
      <c r="E17" s="14" t="str">
        <f>IF(ISNA(VLOOKUP(E16,TumDifficultyTable[],2,FALSE)),"",VLOOKUP(E16,TumDifficultyTable[],2,FALSE))</f>
        <v/>
      </c>
      <c r="F17" s="14" t="str">
        <f>IF(ISNA(VLOOKUP(F16,TumDifficultyTable[],2,FALSE)),"",VLOOKUP(F16,TumDifficultyTable[],2,FALSE))</f>
        <v/>
      </c>
      <c r="G17" s="14" t="str">
        <f>IF(ISNA(VLOOKUP(G16,TumDifficultyTable[],2,FALSE)),"",VLOOKUP(G16,TumDifficultyTable[],2,FALSE))</f>
        <v/>
      </c>
      <c r="H17" s="14" t="str">
        <f>IF(ISNA(VLOOKUP(H16,TumDifficultyTable[],2,FALSE)),"",VLOOKUP(H16,TumDifficultyTable[],2,FALSE))</f>
        <v/>
      </c>
      <c r="I17" s="14" t="str">
        <f>IF(ISNA(VLOOKUP(I16,TumDifficultyTable[],2,FALSE)),"",VLOOKUP(I16,TumDifficultyTable[],2,FALSE))</f>
        <v/>
      </c>
      <c r="J17" s="15">
        <f>SUM(B17:I17)</f>
        <v>0</v>
      </c>
      <c r="K17" s="32"/>
      <c r="L17" s="33"/>
    </row>
    <row r="18" spans="1:12" ht="39" customHeight="1" x14ac:dyDescent="0.45">
      <c r="A18" s="45" t="s">
        <v>67</v>
      </c>
      <c r="B18" s="18"/>
      <c r="C18" s="18"/>
      <c r="D18" s="18"/>
      <c r="E18" s="18"/>
      <c r="F18" s="18"/>
      <c r="G18" s="18"/>
      <c r="H18" s="18"/>
      <c r="I18" s="18"/>
      <c r="J18" s="19"/>
      <c r="K18" s="20" t="s">
        <v>69</v>
      </c>
      <c r="L18" s="21" t="s">
        <v>70</v>
      </c>
    </row>
    <row r="19" spans="1:12" ht="39" customHeight="1" thickBot="1" x14ac:dyDescent="0.5">
      <c r="A19" s="46"/>
      <c r="B19" s="14"/>
      <c r="C19" s="14"/>
      <c r="D19" s="14"/>
      <c r="E19" s="14"/>
      <c r="F19" s="14"/>
      <c r="G19" s="14"/>
      <c r="H19" s="14"/>
      <c r="I19" s="14"/>
      <c r="J19" s="22"/>
      <c r="K19" s="23"/>
      <c r="L19" s="24"/>
    </row>
    <row r="20" spans="1:12" ht="39" customHeight="1" thickBot="1" x14ac:dyDescent="0.5">
      <c r="A20" s="25" t="s">
        <v>74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39" customHeight="1" x14ac:dyDescent="0.45">
      <c r="A21" s="37" t="s">
        <v>66</v>
      </c>
      <c r="B21" s="6"/>
      <c r="C21" s="6"/>
      <c r="D21" s="6"/>
      <c r="E21" s="6"/>
      <c r="F21" s="6"/>
      <c r="G21" s="6"/>
      <c r="H21" s="6"/>
      <c r="I21" s="6"/>
      <c r="J21" s="10" t="s">
        <v>68</v>
      </c>
      <c r="K21" s="30"/>
      <c r="L21" s="26"/>
    </row>
    <row r="22" spans="1:12" ht="39" customHeight="1" thickBot="1" x14ac:dyDescent="0.5">
      <c r="A22" s="38" t="s">
        <v>4</v>
      </c>
      <c r="B22" s="14" t="str">
        <f>IF(ISNA(VLOOKUP(B21,TumDifficultyTable[],2,FALSE)),"",VLOOKUP(B21,TumDifficultyTable[],2,FALSE))</f>
        <v/>
      </c>
      <c r="C22" s="14" t="str">
        <f>IF(ISNA(VLOOKUP(C21,TumDifficultyTable[],2,FALSE)),"",VLOOKUP(C21,TumDifficultyTable[],2,FALSE))</f>
        <v/>
      </c>
      <c r="D22" s="14" t="str">
        <f>IF(ISNA(VLOOKUP(D21,TumDifficultyTable[],2,FALSE)),"",VLOOKUP(D21,TumDifficultyTable[],2,FALSE))</f>
        <v/>
      </c>
      <c r="E22" s="14" t="str">
        <f>IF(ISNA(VLOOKUP(E21,TumDifficultyTable[],2,FALSE)),"",VLOOKUP(E21,TumDifficultyTable[],2,FALSE))</f>
        <v/>
      </c>
      <c r="F22" s="14" t="str">
        <f>IF(ISNA(VLOOKUP(F21,TumDifficultyTable[],2,FALSE)),"",VLOOKUP(F21,TumDifficultyTable[],2,FALSE))</f>
        <v/>
      </c>
      <c r="G22" s="14" t="str">
        <f>IF(ISNA(VLOOKUP(G21,TumDifficultyTable[],2,FALSE)),"",VLOOKUP(G21,TumDifficultyTable[],2,FALSE))</f>
        <v/>
      </c>
      <c r="H22" s="14" t="str">
        <f>IF(ISNA(VLOOKUP(H21,TumDifficultyTable[],2,FALSE)),"",VLOOKUP(H21,TumDifficultyTable[],2,FALSE))</f>
        <v/>
      </c>
      <c r="I22" s="14" t="str">
        <f>IF(ISNA(VLOOKUP(I21,TumDifficultyTable[],2,FALSE)),"",VLOOKUP(I21,TumDifficultyTable[],2,FALSE))</f>
        <v/>
      </c>
      <c r="J22" s="15">
        <f>SUM(B22:I22)</f>
        <v>0</v>
      </c>
      <c r="K22" s="32"/>
      <c r="L22" s="33"/>
    </row>
    <row r="23" spans="1:12" ht="39" customHeight="1" x14ac:dyDescent="0.45">
      <c r="A23" s="45" t="s">
        <v>67</v>
      </c>
      <c r="B23" s="18"/>
      <c r="C23" s="18"/>
      <c r="D23" s="18"/>
      <c r="E23" s="18"/>
      <c r="F23" s="18"/>
      <c r="G23" s="18"/>
      <c r="H23" s="18"/>
      <c r="I23" s="18"/>
      <c r="J23" s="19"/>
      <c r="K23" s="20" t="s">
        <v>69</v>
      </c>
      <c r="L23" s="21" t="s">
        <v>70</v>
      </c>
    </row>
    <row r="24" spans="1:12" ht="39" customHeight="1" thickBot="1" x14ac:dyDescent="0.5">
      <c r="A24" s="46"/>
      <c r="B24" s="14"/>
      <c r="C24" s="14"/>
      <c r="D24" s="14"/>
      <c r="E24" s="14"/>
      <c r="F24" s="14"/>
      <c r="G24" s="14"/>
      <c r="H24" s="14"/>
      <c r="I24" s="14"/>
      <c r="J24" s="22"/>
      <c r="K24" s="23"/>
      <c r="L24" s="24"/>
    </row>
    <row r="25" spans="1:12" ht="22.25" customHeight="1" x14ac:dyDescent="0.6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22.25" customHeight="1" x14ac:dyDescent="0.6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22.25" customHeight="1" x14ac:dyDescent="0.6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22.25" customHeight="1" x14ac:dyDescent="0.6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22.25" customHeight="1" x14ac:dyDescent="0.6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22.25" customHeight="1" x14ac:dyDescent="0.6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22.25" customHeight="1" x14ac:dyDescent="0.6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22.25" customHeight="1" x14ac:dyDescent="0.6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22.25" customHeight="1" x14ac:dyDescent="0.45"/>
    <row r="34" spans="1:12" ht="22.25" customHeight="1" x14ac:dyDescent="0.45"/>
    <row r="35" spans="1:12" ht="22.25" customHeight="1" x14ac:dyDescent="0.65">
      <c r="A35" s="40" t="s">
        <v>96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22.05" customHeight="1" x14ac:dyDescent="0.6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22.05" customHeight="1" x14ac:dyDescent="0.65">
      <c r="A37" s="40" t="s">
        <v>93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22.05" customHeight="1" x14ac:dyDescent="0.45">
      <c r="A38" s="39" t="s">
        <v>92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</sheetData>
  <sheetProtection sheet="1" objects="1" scenarios="1" selectLockedCells="1"/>
  <mergeCells count="20">
    <mergeCell ref="A18:A19"/>
    <mergeCell ref="A23:A24"/>
    <mergeCell ref="A35:L35"/>
    <mergeCell ref="A37:L37"/>
    <mergeCell ref="A38:L38"/>
    <mergeCell ref="A4:B4"/>
    <mergeCell ref="C4:G4"/>
    <mergeCell ref="H4:I4"/>
    <mergeCell ref="J4:L4"/>
    <mergeCell ref="A8:A9"/>
    <mergeCell ref="A13:A14"/>
    <mergeCell ref="A1:L1"/>
    <mergeCell ref="A2:B2"/>
    <mergeCell ref="C2:G2"/>
    <mergeCell ref="H2:I2"/>
    <mergeCell ref="J2:L2"/>
    <mergeCell ref="A3:B3"/>
    <mergeCell ref="C3:G3"/>
    <mergeCell ref="H3:I3"/>
    <mergeCell ref="J3:L3"/>
  </mergeCells>
  <dataValidations count="5">
    <dataValidation type="list" allowBlank="1" showInputMessage="1" sqref="B6:I6 B16:I16 B11:I11 B21:I21">
      <formula1>TumSymbols</formula1>
    </dataValidation>
    <dataValidation type="list" allowBlank="1" showInputMessage="1" showErrorMessage="1" sqref="J4:L4">
      <formula1>TumGender</formula1>
    </dataValidation>
    <dataValidation type="list" allowBlank="1" showInputMessage="1" sqref="J2:L2">
      <formula1>TumCompetitions</formula1>
    </dataValidation>
    <dataValidation type="list" allowBlank="1" showInputMessage="1" showErrorMessage="1" sqref="C4:G4">
      <formula1>TumAgeGroups</formula1>
    </dataValidation>
    <dataValidation type="list" allowBlank="1" showInputMessage="1" showErrorMessage="1" sqref="C3:G3">
      <formula1>TumDivisions</formula1>
    </dataValidation>
  </dataValidations>
  <hyperlinks>
    <hyperlink ref="A38" r:id="rId1"/>
  </hyperlinks>
  <pageMargins left="0.31496062992125984" right="0.31496062992125984" top="0.47244094488188981" bottom="0.47244094488188981" header="0.31496062992125984" footer="0.31496062992125984"/>
  <pageSetup paperSize="9" scale="61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zoomScaleNormal="100" workbookViewId="0">
      <selection activeCell="G6" sqref="G6"/>
    </sheetView>
  </sheetViews>
  <sheetFormatPr defaultColWidth="9.1328125" defaultRowHeight="22.05" customHeight="1" x14ac:dyDescent="0.45"/>
  <cols>
    <col min="1" max="1" width="11.796875" style="29" customWidth="1"/>
    <col min="2" max="9" width="13" style="7" customWidth="1"/>
    <col min="10" max="10" width="17.19921875" style="7" bestFit="1" customWidth="1"/>
    <col min="11" max="12" width="12.796875" style="7" customWidth="1"/>
    <col min="13" max="16384" width="9.1328125" style="7"/>
  </cols>
  <sheetData>
    <row r="1" spans="1:12" ht="39" customHeight="1" thickBot="1" x14ac:dyDescent="0.5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9" customHeight="1" x14ac:dyDescent="0.45">
      <c r="A2" s="48" t="s">
        <v>76</v>
      </c>
      <c r="B2" s="49"/>
      <c r="C2" s="56"/>
      <c r="D2" s="56"/>
      <c r="E2" s="56"/>
      <c r="F2" s="56"/>
      <c r="G2" s="56"/>
      <c r="H2" s="49" t="s">
        <v>78</v>
      </c>
      <c r="I2" s="49"/>
      <c r="J2" s="54"/>
      <c r="K2" s="54"/>
      <c r="L2" s="55"/>
    </row>
    <row r="3" spans="1:12" ht="39" customHeight="1" x14ac:dyDescent="0.45">
      <c r="A3" s="50" t="s">
        <v>77</v>
      </c>
      <c r="B3" s="51"/>
      <c r="C3" s="57"/>
      <c r="D3" s="57"/>
      <c r="E3" s="57"/>
      <c r="F3" s="57"/>
      <c r="G3" s="57"/>
      <c r="H3" s="51" t="s">
        <v>79</v>
      </c>
      <c r="I3" s="51"/>
      <c r="J3" s="41"/>
      <c r="K3" s="41"/>
      <c r="L3" s="42"/>
    </row>
    <row r="4" spans="1:12" ht="39" customHeight="1" thickBot="1" x14ac:dyDescent="0.5">
      <c r="A4" s="52" t="s">
        <v>1</v>
      </c>
      <c r="B4" s="53"/>
      <c r="C4" s="43"/>
      <c r="D4" s="43"/>
      <c r="E4" s="43"/>
      <c r="F4" s="43"/>
      <c r="G4" s="43"/>
      <c r="H4" s="53" t="s">
        <v>2</v>
      </c>
      <c r="I4" s="53"/>
      <c r="J4" s="43"/>
      <c r="K4" s="43"/>
      <c r="L4" s="44"/>
    </row>
    <row r="5" spans="1:12" ht="39" customHeight="1" thickBot="1" x14ac:dyDescent="0.5">
      <c r="A5" s="34" t="s">
        <v>71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39" customHeight="1" x14ac:dyDescent="0.45">
      <c r="A6" s="37" t="s">
        <v>66</v>
      </c>
      <c r="B6" s="6"/>
      <c r="C6" s="6"/>
      <c r="D6" s="6"/>
      <c r="E6" s="6"/>
      <c r="F6" s="6"/>
      <c r="G6" s="6"/>
      <c r="H6" s="6"/>
      <c r="I6" s="6"/>
      <c r="J6" s="10" t="s">
        <v>68</v>
      </c>
      <c r="K6" s="30"/>
      <c r="L6" s="31"/>
    </row>
    <row r="7" spans="1:12" ht="39" customHeight="1" thickBot="1" x14ac:dyDescent="0.5">
      <c r="A7" s="38" t="s">
        <v>4</v>
      </c>
      <c r="B7" s="14" t="str">
        <f>IF(ISNA(VLOOKUP(B6,TumDifficultyTable[],2,FALSE)),"",VLOOKUP(B6,TumDifficultyTable[],2,FALSE))</f>
        <v/>
      </c>
      <c r="C7" s="14" t="str">
        <f>IF(ISNA(VLOOKUP(C6,TumDifficultyTable[],2,FALSE)),"",VLOOKUP(C6,TumDifficultyTable[],2,FALSE))</f>
        <v/>
      </c>
      <c r="D7" s="14" t="str">
        <f>IF(ISNA(VLOOKUP(D6,TumDifficultyTable[],2,FALSE)),"",VLOOKUP(D6,TumDifficultyTable[],2,FALSE))</f>
        <v/>
      </c>
      <c r="E7" s="14" t="str">
        <f>IF(ISNA(VLOOKUP(E6,TumDifficultyTable[],2,FALSE)),"",VLOOKUP(E6,TumDifficultyTable[],2,FALSE))</f>
        <v/>
      </c>
      <c r="F7" s="14" t="str">
        <f>IF(ISNA(VLOOKUP(F6,TumDifficultyTable[],2,FALSE)),"",VLOOKUP(F6,TumDifficultyTable[],2,FALSE))</f>
        <v/>
      </c>
      <c r="G7" s="14" t="str">
        <f>IF(ISNA(VLOOKUP(G6,TumDifficultyTable[],2,FALSE)),"",VLOOKUP(G6,TumDifficultyTable[],2,FALSE))</f>
        <v/>
      </c>
      <c r="H7" s="14" t="str">
        <f>IF(ISNA(VLOOKUP(H6,TumDifficultyTable[],2,FALSE)),"",VLOOKUP(H6,TumDifficultyTable[],2,FALSE))</f>
        <v/>
      </c>
      <c r="I7" s="14" t="str">
        <f>IF(ISNA(VLOOKUP(I6,TumDifficultyTable[],2,FALSE)),"",VLOOKUP(I6,TumDifficultyTable[],2,FALSE))</f>
        <v/>
      </c>
      <c r="J7" s="15">
        <f>SUM(B7:I7)</f>
        <v>0</v>
      </c>
      <c r="K7" s="32"/>
      <c r="L7" s="33"/>
    </row>
    <row r="8" spans="1:12" ht="39" customHeight="1" x14ac:dyDescent="0.45">
      <c r="A8" s="45" t="s">
        <v>67</v>
      </c>
      <c r="B8" s="18"/>
      <c r="C8" s="18"/>
      <c r="D8" s="18"/>
      <c r="E8" s="18"/>
      <c r="F8" s="18"/>
      <c r="G8" s="18"/>
      <c r="H8" s="18"/>
      <c r="I8" s="18"/>
      <c r="J8" s="19"/>
      <c r="K8" s="20" t="s">
        <v>69</v>
      </c>
      <c r="L8" s="21" t="s">
        <v>70</v>
      </c>
    </row>
    <row r="9" spans="1:12" ht="39" customHeight="1" thickBot="1" x14ac:dyDescent="0.5">
      <c r="A9" s="46"/>
      <c r="B9" s="14"/>
      <c r="C9" s="14"/>
      <c r="D9" s="14"/>
      <c r="E9" s="14"/>
      <c r="F9" s="14"/>
      <c r="G9" s="14"/>
      <c r="H9" s="14"/>
      <c r="I9" s="14"/>
      <c r="J9" s="22"/>
      <c r="K9" s="23"/>
      <c r="L9" s="24"/>
    </row>
    <row r="10" spans="1:12" ht="39" customHeight="1" thickBot="1" x14ac:dyDescent="0.5">
      <c r="A10" s="34" t="s">
        <v>72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39" customHeight="1" x14ac:dyDescent="0.45">
      <c r="A11" s="37" t="s">
        <v>66</v>
      </c>
      <c r="B11" s="6"/>
      <c r="C11" s="6"/>
      <c r="D11" s="6"/>
      <c r="E11" s="6"/>
      <c r="F11" s="6"/>
      <c r="G11" s="6"/>
      <c r="H11" s="6"/>
      <c r="I11" s="6"/>
      <c r="J11" s="10" t="s">
        <v>68</v>
      </c>
      <c r="K11" s="30"/>
      <c r="L11" s="31"/>
    </row>
    <row r="12" spans="1:12" ht="39" customHeight="1" thickBot="1" x14ac:dyDescent="0.5">
      <c r="A12" s="38" t="s">
        <v>4</v>
      </c>
      <c r="B12" s="14" t="str">
        <f>IF(ISNA(VLOOKUP(B11,TumDifficultyTable[],2,FALSE)),"",VLOOKUP(B11,TumDifficultyTable[],2,FALSE))</f>
        <v/>
      </c>
      <c r="C12" s="14" t="str">
        <f>IF(ISNA(VLOOKUP(C11,TumDifficultyTable[],2,FALSE)),"",VLOOKUP(C11,TumDifficultyTable[],2,FALSE))</f>
        <v/>
      </c>
      <c r="D12" s="14" t="str">
        <f>IF(ISNA(VLOOKUP(D11,TumDifficultyTable[],2,FALSE)),"",VLOOKUP(D11,TumDifficultyTable[],2,FALSE))</f>
        <v/>
      </c>
      <c r="E12" s="14" t="str">
        <f>IF(ISNA(VLOOKUP(E11,TumDifficultyTable[],2,FALSE)),"",VLOOKUP(E11,TumDifficultyTable[],2,FALSE))</f>
        <v/>
      </c>
      <c r="F12" s="14" t="str">
        <f>IF(ISNA(VLOOKUP(F11,TumDifficultyTable[],2,FALSE)),"",VLOOKUP(F11,TumDifficultyTable[],2,FALSE))</f>
        <v/>
      </c>
      <c r="G12" s="14" t="str">
        <f>IF(ISNA(VLOOKUP(G11,TumDifficultyTable[],2,FALSE)),"",VLOOKUP(G11,TumDifficultyTable[],2,FALSE))</f>
        <v/>
      </c>
      <c r="H12" s="14" t="str">
        <f>IF(ISNA(VLOOKUP(H11,TumDifficultyTable[],2,FALSE)),"",VLOOKUP(H11,TumDifficultyTable[],2,FALSE))</f>
        <v/>
      </c>
      <c r="I12" s="14" t="str">
        <f>IF(ISNA(VLOOKUP(I11,TumDifficultyTable[],2,FALSE)),"",VLOOKUP(I11,TumDifficultyTable[],2,FALSE))</f>
        <v/>
      </c>
      <c r="J12" s="15">
        <f>SUM(B12:I12)</f>
        <v>0</v>
      </c>
      <c r="K12" s="32"/>
      <c r="L12" s="33"/>
    </row>
    <row r="13" spans="1:12" ht="39" customHeight="1" x14ac:dyDescent="0.45">
      <c r="A13" s="45" t="s">
        <v>67</v>
      </c>
      <c r="B13" s="18"/>
      <c r="C13" s="18"/>
      <c r="D13" s="18"/>
      <c r="E13" s="18"/>
      <c r="F13" s="18"/>
      <c r="G13" s="18"/>
      <c r="H13" s="18"/>
      <c r="I13" s="18"/>
      <c r="J13" s="19"/>
      <c r="K13" s="20" t="s">
        <v>69</v>
      </c>
      <c r="L13" s="21" t="s">
        <v>70</v>
      </c>
    </row>
    <row r="14" spans="1:12" ht="39" customHeight="1" thickBot="1" x14ac:dyDescent="0.5">
      <c r="A14" s="46"/>
      <c r="B14" s="14"/>
      <c r="C14" s="14"/>
      <c r="D14" s="14"/>
      <c r="E14" s="14"/>
      <c r="F14" s="14"/>
      <c r="G14" s="14"/>
      <c r="H14" s="14"/>
      <c r="I14" s="14"/>
      <c r="J14" s="22"/>
      <c r="K14" s="23"/>
      <c r="L14" s="24"/>
    </row>
    <row r="15" spans="1:12" ht="39" customHeight="1" thickBot="1" x14ac:dyDescent="0.5">
      <c r="A15" s="34" t="s">
        <v>73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39" customHeight="1" x14ac:dyDescent="0.45">
      <c r="A16" s="37" t="s">
        <v>66</v>
      </c>
      <c r="B16" s="6"/>
      <c r="C16" s="6"/>
      <c r="D16" s="6"/>
      <c r="E16" s="6"/>
      <c r="F16" s="6"/>
      <c r="G16" s="6"/>
      <c r="H16" s="6"/>
      <c r="I16" s="6"/>
      <c r="J16" s="10" t="s">
        <v>68</v>
      </c>
      <c r="K16" s="30"/>
      <c r="L16" s="31"/>
    </row>
    <row r="17" spans="1:12" ht="39" customHeight="1" thickBot="1" x14ac:dyDescent="0.5">
      <c r="A17" s="38" t="s">
        <v>4</v>
      </c>
      <c r="B17" s="14" t="str">
        <f>IF(ISNA(VLOOKUP(B16,TumDifficultyTable[],2,FALSE)),"",VLOOKUP(B16,TumDifficultyTable[],2,FALSE))</f>
        <v/>
      </c>
      <c r="C17" s="14" t="str">
        <f>IF(ISNA(VLOOKUP(C16,TumDifficultyTable[],2,FALSE)),"",VLOOKUP(C16,TumDifficultyTable[],2,FALSE))</f>
        <v/>
      </c>
      <c r="D17" s="14" t="str">
        <f>IF(ISNA(VLOOKUP(D16,TumDifficultyTable[],2,FALSE)),"",VLOOKUP(D16,TumDifficultyTable[],2,FALSE))</f>
        <v/>
      </c>
      <c r="E17" s="14" t="str">
        <f>IF(ISNA(VLOOKUP(E16,TumDifficultyTable[],2,FALSE)),"",VLOOKUP(E16,TumDifficultyTable[],2,FALSE))</f>
        <v/>
      </c>
      <c r="F17" s="14" t="str">
        <f>IF(ISNA(VLOOKUP(F16,TumDifficultyTable[],2,FALSE)),"",VLOOKUP(F16,TumDifficultyTable[],2,FALSE))</f>
        <v/>
      </c>
      <c r="G17" s="14" t="str">
        <f>IF(ISNA(VLOOKUP(G16,TumDifficultyTable[],2,FALSE)),"",VLOOKUP(G16,TumDifficultyTable[],2,FALSE))</f>
        <v/>
      </c>
      <c r="H17" s="14" t="str">
        <f>IF(ISNA(VLOOKUP(H16,TumDifficultyTable[],2,FALSE)),"",VLOOKUP(H16,TumDifficultyTable[],2,FALSE))</f>
        <v/>
      </c>
      <c r="I17" s="14" t="str">
        <f>IF(ISNA(VLOOKUP(I16,TumDifficultyTable[],2,FALSE)),"",VLOOKUP(I16,TumDifficultyTable[],2,FALSE))</f>
        <v/>
      </c>
      <c r="J17" s="15">
        <f>SUM(B17:I17)</f>
        <v>0</v>
      </c>
      <c r="K17" s="32"/>
      <c r="L17" s="33"/>
    </row>
    <row r="18" spans="1:12" ht="39" customHeight="1" x14ac:dyDescent="0.45">
      <c r="A18" s="45" t="s">
        <v>67</v>
      </c>
      <c r="B18" s="18"/>
      <c r="C18" s="18"/>
      <c r="D18" s="18"/>
      <c r="E18" s="18"/>
      <c r="F18" s="18"/>
      <c r="G18" s="18"/>
      <c r="H18" s="18"/>
      <c r="I18" s="18"/>
      <c r="J18" s="19"/>
      <c r="K18" s="20" t="s">
        <v>69</v>
      </c>
      <c r="L18" s="21" t="s">
        <v>70</v>
      </c>
    </row>
    <row r="19" spans="1:12" ht="39" customHeight="1" thickBot="1" x14ac:dyDescent="0.5">
      <c r="A19" s="46"/>
      <c r="B19" s="14"/>
      <c r="C19" s="14"/>
      <c r="D19" s="14"/>
      <c r="E19" s="14"/>
      <c r="F19" s="14"/>
      <c r="G19" s="14"/>
      <c r="H19" s="14"/>
      <c r="I19" s="14"/>
      <c r="J19" s="22"/>
      <c r="K19" s="23"/>
      <c r="L19" s="24"/>
    </row>
    <row r="20" spans="1:12" ht="39" customHeight="1" thickBot="1" x14ac:dyDescent="0.5">
      <c r="A20" s="25" t="s">
        <v>74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39" customHeight="1" x14ac:dyDescent="0.45">
      <c r="A21" s="37" t="s">
        <v>66</v>
      </c>
      <c r="B21" s="6"/>
      <c r="C21" s="6"/>
      <c r="D21" s="6"/>
      <c r="E21" s="6"/>
      <c r="F21" s="6"/>
      <c r="G21" s="6"/>
      <c r="H21" s="6"/>
      <c r="I21" s="6"/>
      <c r="J21" s="10" t="s">
        <v>68</v>
      </c>
      <c r="K21" s="30"/>
      <c r="L21" s="26"/>
    </row>
    <row r="22" spans="1:12" ht="39" customHeight="1" thickBot="1" x14ac:dyDescent="0.5">
      <c r="A22" s="38" t="s">
        <v>4</v>
      </c>
      <c r="B22" s="14" t="str">
        <f>IF(ISNA(VLOOKUP(B21,TumDifficultyTable[],2,FALSE)),"",VLOOKUP(B21,TumDifficultyTable[],2,FALSE))</f>
        <v/>
      </c>
      <c r="C22" s="14" t="str">
        <f>IF(ISNA(VLOOKUP(C21,TumDifficultyTable[],2,FALSE)),"",VLOOKUP(C21,TumDifficultyTable[],2,FALSE))</f>
        <v/>
      </c>
      <c r="D22" s="14" t="str">
        <f>IF(ISNA(VLOOKUP(D21,TumDifficultyTable[],2,FALSE)),"",VLOOKUP(D21,TumDifficultyTable[],2,FALSE))</f>
        <v/>
      </c>
      <c r="E22" s="14" t="str">
        <f>IF(ISNA(VLOOKUP(E21,TumDifficultyTable[],2,FALSE)),"",VLOOKUP(E21,TumDifficultyTable[],2,FALSE))</f>
        <v/>
      </c>
      <c r="F22" s="14" t="str">
        <f>IF(ISNA(VLOOKUP(F21,TumDifficultyTable[],2,FALSE)),"",VLOOKUP(F21,TumDifficultyTable[],2,FALSE))</f>
        <v/>
      </c>
      <c r="G22" s="14" t="str">
        <f>IF(ISNA(VLOOKUP(G21,TumDifficultyTable[],2,FALSE)),"",VLOOKUP(G21,TumDifficultyTable[],2,FALSE))</f>
        <v/>
      </c>
      <c r="H22" s="14" t="str">
        <f>IF(ISNA(VLOOKUP(H21,TumDifficultyTable[],2,FALSE)),"",VLOOKUP(H21,TumDifficultyTable[],2,FALSE))</f>
        <v/>
      </c>
      <c r="I22" s="14" t="str">
        <f>IF(ISNA(VLOOKUP(I21,TumDifficultyTable[],2,FALSE)),"",VLOOKUP(I21,TumDifficultyTable[],2,FALSE))</f>
        <v/>
      </c>
      <c r="J22" s="15">
        <f>SUM(B22:I22)</f>
        <v>0</v>
      </c>
      <c r="K22" s="32"/>
      <c r="L22" s="33"/>
    </row>
    <row r="23" spans="1:12" ht="39" customHeight="1" x14ac:dyDescent="0.45">
      <c r="A23" s="45" t="s">
        <v>67</v>
      </c>
      <c r="B23" s="18"/>
      <c r="C23" s="18"/>
      <c r="D23" s="18"/>
      <c r="E23" s="18"/>
      <c r="F23" s="18"/>
      <c r="G23" s="18"/>
      <c r="H23" s="18"/>
      <c r="I23" s="18"/>
      <c r="J23" s="19"/>
      <c r="K23" s="20" t="s">
        <v>69</v>
      </c>
      <c r="L23" s="21" t="s">
        <v>70</v>
      </c>
    </row>
    <row r="24" spans="1:12" ht="39" customHeight="1" thickBot="1" x14ac:dyDescent="0.5">
      <c r="A24" s="46"/>
      <c r="B24" s="14"/>
      <c r="C24" s="14"/>
      <c r="D24" s="14"/>
      <c r="E24" s="14"/>
      <c r="F24" s="14"/>
      <c r="G24" s="14"/>
      <c r="H24" s="14"/>
      <c r="I24" s="14"/>
      <c r="J24" s="22"/>
      <c r="K24" s="23"/>
      <c r="L24" s="24"/>
    </row>
    <row r="25" spans="1:12" ht="22.25" customHeight="1" x14ac:dyDescent="0.6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22.25" customHeight="1" x14ac:dyDescent="0.6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22.25" customHeight="1" x14ac:dyDescent="0.6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22.25" customHeight="1" x14ac:dyDescent="0.6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22.25" customHeight="1" x14ac:dyDescent="0.6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22.25" customHeight="1" x14ac:dyDescent="0.6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22.25" customHeight="1" x14ac:dyDescent="0.6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22.25" customHeight="1" x14ac:dyDescent="0.6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22.25" customHeight="1" x14ac:dyDescent="0.45"/>
    <row r="34" spans="1:12" ht="22.25" customHeight="1" x14ac:dyDescent="0.45"/>
    <row r="35" spans="1:12" ht="22.25" customHeight="1" x14ac:dyDescent="0.65">
      <c r="A35" s="40" t="s">
        <v>96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22.05" customHeight="1" x14ac:dyDescent="0.6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22.05" customHeight="1" x14ac:dyDescent="0.65">
      <c r="A37" s="40" t="s">
        <v>93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22.05" customHeight="1" x14ac:dyDescent="0.45">
      <c r="A38" s="39" t="s">
        <v>92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</sheetData>
  <sheetProtection sheet="1" objects="1" scenarios="1" selectLockedCells="1"/>
  <mergeCells count="20">
    <mergeCell ref="A18:A19"/>
    <mergeCell ref="A23:A24"/>
    <mergeCell ref="A35:L35"/>
    <mergeCell ref="A37:L37"/>
    <mergeCell ref="A38:L38"/>
    <mergeCell ref="A4:B4"/>
    <mergeCell ref="C4:G4"/>
    <mergeCell ref="H4:I4"/>
    <mergeCell ref="J4:L4"/>
    <mergeCell ref="A8:A9"/>
    <mergeCell ref="A13:A14"/>
    <mergeCell ref="A1:L1"/>
    <mergeCell ref="A2:B2"/>
    <mergeCell ref="C2:G2"/>
    <mergeCell ref="H2:I2"/>
    <mergeCell ref="J2:L2"/>
    <mergeCell ref="A3:B3"/>
    <mergeCell ref="C3:G3"/>
    <mergeCell ref="H3:I3"/>
    <mergeCell ref="J3:L3"/>
  </mergeCells>
  <dataValidations count="5">
    <dataValidation type="list" allowBlank="1" showInputMessage="1" sqref="B6:I6 B16:I16 B11:I11 B21:I21">
      <formula1>TumSymbols</formula1>
    </dataValidation>
    <dataValidation type="list" allowBlank="1" showInputMessage="1" showErrorMessage="1" sqref="J4:L4">
      <formula1>TumGender</formula1>
    </dataValidation>
    <dataValidation type="list" allowBlank="1" showInputMessage="1" sqref="J2:L2">
      <formula1>TumCompetitions</formula1>
    </dataValidation>
    <dataValidation type="list" allowBlank="1" showInputMessage="1" showErrorMessage="1" sqref="C4:G4">
      <formula1>TumAgeGroups</formula1>
    </dataValidation>
    <dataValidation type="list" allowBlank="1" showInputMessage="1" showErrorMessage="1" sqref="C3:G3">
      <formula1>TumDivisions</formula1>
    </dataValidation>
  </dataValidations>
  <hyperlinks>
    <hyperlink ref="A38" r:id="rId1"/>
  </hyperlinks>
  <pageMargins left="0.31496062992125984" right="0.31496062992125984" top="0.47244094488188981" bottom="0.47244094488188981" header="0.31496062992125984" footer="0.31496062992125984"/>
  <pageSetup paperSize="9" scale="61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zoomScaleNormal="100" workbookViewId="0">
      <selection activeCell="G6" sqref="G6"/>
    </sheetView>
  </sheetViews>
  <sheetFormatPr defaultColWidth="9.1328125" defaultRowHeight="22.05" customHeight="1" x14ac:dyDescent="0.45"/>
  <cols>
    <col min="1" max="1" width="11.796875" style="29" customWidth="1"/>
    <col min="2" max="9" width="13" style="7" customWidth="1"/>
    <col min="10" max="10" width="17.19921875" style="7" bestFit="1" customWidth="1"/>
    <col min="11" max="12" width="12.796875" style="7" customWidth="1"/>
    <col min="13" max="16384" width="9.1328125" style="7"/>
  </cols>
  <sheetData>
    <row r="1" spans="1:12" ht="39" customHeight="1" thickBot="1" x14ac:dyDescent="0.5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9" customHeight="1" x14ac:dyDescent="0.45">
      <c r="A2" s="48" t="s">
        <v>76</v>
      </c>
      <c r="B2" s="49"/>
      <c r="C2" s="56"/>
      <c r="D2" s="56"/>
      <c r="E2" s="56"/>
      <c r="F2" s="56"/>
      <c r="G2" s="56"/>
      <c r="H2" s="49" t="s">
        <v>78</v>
      </c>
      <c r="I2" s="49"/>
      <c r="J2" s="54"/>
      <c r="K2" s="54"/>
      <c r="L2" s="55"/>
    </row>
    <row r="3" spans="1:12" ht="39" customHeight="1" x14ac:dyDescent="0.45">
      <c r="A3" s="50" t="s">
        <v>77</v>
      </c>
      <c r="B3" s="51"/>
      <c r="C3" s="57"/>
      <c r="D3" s="57"/>
      <c r="E3" s="57"/>
      <c r="F3" s="57"/>
      <c r="G3" s="57"/>
      <c r="H3" s="51" t="s">
        <v>79</v>
      </c>
      <c r="I3" s="51"/>
      <c r="J3" s="41"/>
      <c r="K3" s="41"/>
      <c r="L3" s="42"/>
    </row>
    <row r="4" spans="1:12" ht="39" customHeight="1" thickBot="1" x14ac:dyDescent="0.5">
      <c r="A4" s="52" t="s">
        <v>1</v>
      </c>
      <c r="B4" s="53"/>
      <c r="C4" s="43"/>
      <c r="D4" s="43"/>
      <c r="E4" s="43"/>
      <c r="F4" s="43"/>
      <c r="G4" s="43"/>
      <c r="H4" s="53" t="s">
        <v>2</v>
      </c>
      <c r="I4" s="53"/>
      <c r="J4" s="43"/>
      <c r="K4" s="43"/>
      <c r="L4" s="44"/>
    </row>
    <row r="5" spans="1:12" ht="39" customHeight="1" thickBot="1" x14ac:dyDescent="0.5">
      <c r="A5" s="34" t="s">
        <v>71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39" customHeight="1" x14ac:dyDescent="0.45">
      <c r="A6" s="37" t="s">
        <v>66</v>
      </c>
      <c r="B6" s="6"/>
      <c r="C6" s="6"/>
      <c r="D6" s="6"/>
      <c r="E6" s="6"/>
      <c r="F6" s="6"/>
      <c r="G6" s="6"/>
      <c r="H6" s="6"/>
      <c r="I6" s="6"/>
      <c r="J6" s="10" t="s">
        <v>68</v>
      </c>
      <c r="K6" s="30"/>
      <c r="L6" s="31"/>
    </row>
    <row r="7" spans="1:12" ht="39" customHeight="1" thickBot="1" x14ac:dyDescent="0.5">
      <c r="A7" s="38" t="s">
        <v>4</v>
      </c>
      <c r="B7" s="14" t="str">
        <f>IF(ISNA(VLOOKUP(B6,TumDifficultyTable[],2,FALSE)),"",VLOOKUP(B6,TumDifficultyTable[],2,FALSE))</f>
        <v/>
      </c>
      <c r="C7" s="14" t="str">
        <f>IF(ISNA(VLOOKUP(C6,TumDifficultyTable[],2,FALSE)),"",VLOOKUP(C6,TumDifficultyTable[],2,FALSE))</f>
        <v/>
      </c>
      <c r="D7" s="14" t="str">
        <f>IF(ISNA(VLOOKUP(D6,TumDifficultyTable[],2,FALSE)),"",VLOOKUP(D6,TumDifficultyTable[],2,FALSE))</f>
        <v/>
      </c>
      <c r="E7" s="14" t="str">
        <f>IF(ISNA(VLOOKUP(E6,TumDifficultyTable[],2,FALSE)),"",VLOOKUP(E6,TumDifficultyTable[],2,FALSE))</f>
        <v/>
      </c>
      <c r="F7" s="14" t="str">
        <f>IF(ISNA(VLOOKUP(F6,TumDifficultyTable[],2,FALSE)),"",VLOOKUP(F6,TumDifficultyTable[],2,FALSE))</f>
        <v/>
      </c>
      <c r="G7" s="14" t="str">
        <f>IF(ISNA(VLOOKUP(G6,TumDifficultyTable[],2,FALSE)),"",VLOOKUP(G6,TumDifficultyTable[],2,FALSE))</f>
        <v/>
      </c>
      <c r="H7" s="14" t="str">
        <f>IF(ISNA(VLOOKUP(H6,TumDifficultyTable[],2,FALSE)),"",VLOOKUP(H6,TumDifficultyTable[],2,FALSE))</f>
        <v/>
      </c>
      <c r="I7" s="14" t="str">
        <f>IF(ISNA(VLOOKUP(I6,TumDifficultyTable[],2,FALSE)),"",VLOOKUP(I6,TumDifficultyTable[],2,FALSE))</f>
        <v/>
      </c>
      <c r="J7" s="15">
        <f>SUM(B7:I7)</f>
        <v>0</v>
      </c>
      <c r="K7" s="32"/>
      <c r="L7" s="33"/>
    </row>
    <row r="8" spans="1:12" ht="39" customHeight="1" x14ac:dyDescent="0.45">
      <c r="A8" s="45" t="s">
        <v>67</v>
      </c>
      <c r="B8" s="18"/>
      <c r="C8" s="18"/>
      <c r="D8" s="18"/>
      <c r="E8" s="18"/>
      <c r="F8" s="18"/>
      <c r="G8" s="18"/>
      <c r="H8" s="18"/>
      <c r="I8" s="18"/>
      <c r="J8" s="19"/>
      <c r="K8" s="20" t="s">
        <v>69</v>
      </c>
      <c r="L8" s="21" t="s">
        <v>70</v>
      </c>
    </row>
    <row r="9" spans="1:12" ht="39" customHeight="1" thickBot="1" x14ac:dyDescent="0.5">
      <c r="A9" s="46"/>
      <c r="B9" s="14"/>
      <c r="C9" s="14"/>
      <c r="D9" s="14"/>
      <c r="E9" s="14"/>
      <c r="F9" s="14"/>
      <c r="G9" s="14"/>
      <c r="H9" s="14"/>
      <c r="I9" s="14"/>
      <c r="J9" s="22"/>
      <c r="K9" s="23"/>
      <c r="L9" s="24"/>
    </row>
    <row r="10" spans="1:12" ht="39" customHeight="1" thickBot="1" x14ac:dyDescent="0.5">
      <c r="A10" s="34" t="s">
        <v>72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39" customHeight="1" x14ac:dyDescent="0.45">
      <c r="A11" s="37" t="s">
        <v>66</v>
      </c>
      <c r="B11" s="6"/>
      <c r="C11" s="6"/>
      <c r="D11" s="6"/>
      <c r="E11" s="6"/>
      <c r="F11" s="6"/>
      <c r="G11" s="6"/>
      <c r="H11" s="6"/>
      <c r="I11" s="6"/>
      <c r="J11" s="10" t="s">
        <v>68</v>
      </c>
      <c r="K11" s="30"/>
      <c r="L11" s="31"/>
    </row>
    <row r="12" spans="1:12" ht="39" customHeight="1" thickBot="1" x14ac:dyDescent="0.5">
      <c r="A12" s="38" t="s">
        <v>4</v>
      </c>
      <c r="B12" s="14" t="str">
        <f>IF(ISNA(VLOOKUP(B11,TumDifficultyTable[],2,FALSE)),"",VLOOKUP(B11,TumDifficultyTable[],2,FALSE))</f>
        <v/>
      </c>
      <c r="C12" s="14" t="str">
        <f>IF(ISNA(VLOOKUP(C11,TumDifficultyTable[],2,FALSE)),"",VLOOKUP(C11,TumDifficultyTable[],2,FALSE))</f>
        <v/>
      </c>
      <c r="D12" s="14" t="str">
        <f>IF(ISNA(VLOOKUP(D11,TumDifficultyTable[],2,FALSE)),"",VLOOKUP(D11,TumDifficultyTable[],2,FALSE))</f>
        <v/>
      </c>
      <c r="E12" s="14" t="str">
        <f>IF(ISNA(VLOOKUP(E11,TumDifficultyTable[],2,FALSE)),"",VLOOKUP(E11,TumDifficultyTable[],2,FALSE))</f>
        <v/>
      </c>
      <c r="F12" s="14" t="str">
        <f>IF(ISNA(VLOOKUP(F11,TumDifficultyTable[],2,FALSE)),"",VLOOKUP(F11,TumDifficultyTable[],2,FALSE))</f>
        <v/>
      </c>
      <c r="G12" s="14" t="str">
        <f>IF(ISNA(VLOOKUP(G11,TumDifficultyTable[],2,FALSE)),"",VLOOKUP(G11,TumDifficultyTable[],2,FALSE))</f>
        <v/>
      </c>
      <c r="H12" s="14" t="str">
        <f>IF(ISNA(VLOOKUP(H11,TumDifficultyTable[],2,FALSE)),"",VLOOKUP(H11,TumDifficultyTable[],2,FALSE))</f>
        <v/>
      </c>
      <c r="I12" s="14" t="str">
        <f>IF(ISNA(VLOOKUP(I11,TumDifficultyTable[],2,FALSE)),"",VLOOKUP(I11,TumDifficultyTable[],2,FALSE))</f>
        <v/>
      </c>
      <c r="J12" s="15">
        <f>SUM(B12:I12)</f>
        <v>0</v>
      </c>
      <c r="K12" s="32"/>
      <c r="L12" s="33"/>
    </row>
    <row r="13" spans="1:12" ht="39" customHeight="1" x14ac:dyDescent="0.45">
      <c r="A13" s="45" t="s">
        <v>67</v>
      </c>
      <c r="B13" s="18"/>
      <c r="C13" s="18"/>
      <c r="D13" s="18"/>
      <c r="E13" s="18"/>
      <c r="F13" s="18"/>
      <c r="G13" s="18"/>
      <c r="H13" s="18"/>
      <c r="I13" s="18"/>
      <c r="J13" s="19"/>
      <c r="K13" s="20" t="s">
        <v>69</v>
      </c>
      <c r="L13" s="21" t="s">
        <v>70</v>
      </c>
    </row>
    <row r="14" spans="1:12" ht="39" customHeight="1" thickBot="1" x14ac:dyDescent="0.5">
      <c r="A14" s="46"/>
      <c r="B14" s="14"/>
      <c r="C14" s="14"/>
      <c r="D14" s="14"/>
      <c r="E14" s="14"/>
      <c r="F14" s="14"/>
      <c r="G14" s="14"/>
      <c r="H14" s="14"/>
      <c r="I14" s="14"/>
      <c r="J14" s="22"/>
      <c r="K14" s="23"/>
      <c r="L14" s="24"/>
    </row>
    <row r="15" spans="1:12" ht="39" customHeight="1" thickBot="1" x14ac:dyDescent="0.5">
      <c r="A15" s="34" t="s">
        <v>73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39" customHeight="1" x14ac:dyDescent="0.45">
      <c r="A16" s="37" t="s">
        <v>66</v>
      </c>
      <c r="B16" s="6"/>
      <c r="C16" s="6"/>
      <c r="D16" s="6"/>
      <c r="E16" s="6"/>
      <c r="F16" s="6"/>
      <c r="G16" s="6"/>
      <c r="H16" s="6"/>
      <c r="I16" s="6"/>
      <c r="J16" s="10" t="s">
        <v>68</v>
      </c>
      <c r="K16" s="30"/>
      <c r="L16" s="31"/>
    </row>
    <row r="17" spans="1:12" ht="39" customHeight="1" thickBot="1" x14ac:dyDescent="0.5">
      <c r="A17" s="38" t="s">
        <v>4</v>
      </c>
      <c r="B17" s="14" t="str">
        <f>IF(ISNA(VLOOKUP(B16,TumDifficultyTable[],2,FALSE)),"",VLOOKUP(B16,TumDifficultyTable[],2,FALSE))</f>
        <v/>
      </c>
      <c r="C17" s="14" t="str">
        <f>IF(ISNA(VLOOKUP(C16,TumDifficultyTable[],2,FALSE)),"",VLOOKUP(C16,TumDifficultyTable[],2,FALSE))</f>
        <v/>
      </c>
      <c r="D17" s="14" t="str">
        <f>IF(ISNA(VLOOKUP(D16,TumDifficultyTable[],2,FALSE)),"",VLOOKUP(D16,TumDifficultyTable[],2,FALSE))</f>
        <v/>
      </c>
      <c r="E17" s="14" t="str">
        <f>IF(ISNA(VLOOKUP(E16,TumDifficultyTable[],2,FALSE)),"",VLOOKUP(E16,TumDifficultyTable[],2,FALSE))</f>
        <v/>
      </c>
      <c r="F17" s="14" t="str">
        <f>IF(ISNA(VLOOKUP(F16,TumDifficultyTable[],2,FALSE)),"",VLOOKUP(F16,TumDifficultyTable[],2,FALSE))</f>
        <v/>
      </c>
      <c r="G17" s="14" t="str">
        <f>IF(ISNA(VLOOKUP(G16,TumDifficultyTable[],2,FALSE)),"",VLOOKUP(G16,TumDifficultyTable[],2,FALSE))</f>
        <v/>
      </c>
      <c r="H17" s="14" t="str">
        <f>IF(ISNA(VLOOKUP(H16,TumDifficultyTable[],2,FALSE)),"",VLOOKUP(H16,TumDifficultyTable[],2,FALSE))</f>
        <v/>
      </c>
      <c r="I17" s="14" t="str">
        <f>IF(ISNA(VLOOKUP(I16,TumDifficultyTable[],2,FALSE)),"",VLOOKUP(I16,TumDifficultyTable[],2,FALSE))</f>
        <v/>
      </c>
      <c r="J17" s="15">
        <f>SUM(B17:I17)</f>
        <v>0</v>
      </c>
      <c r="K17" s="32"/>
      <c r="L17" s="33"/>
    </row>
    <row r="18" spans="1:12" ht="39" customHeight="1" x14ac:dyDescent="0.45">
      <c r="A18" s="45" t="s">
        <v>67</v>
      </c>
      <c r="B18" s="18"/>
      <c r="C18" s="18"/>
      <c r="D18" s="18"/>
      <c r="E18" s="18"/>
      <c r="F18" s="18"/>
      <c r="G18" s="18"/>
      <c r="H18" s="18"/>
      <c r="I18" s="18"/>
      <c r="J18" s="19"/>
      <c r="K18" s="20" t="s">
        <v>69</v>
      </c>
      <c r="L18" s="21" t="s">
        <v>70</v>
      </c>
    </row>
    <row r="19" spans="1:12" ht="39" customHeight="1" thickBot="1" x14ac:dyDescent="0.5">
      <c r="A19" s="46"/>
      <c r="B19" s="14"/>
      <c r="C19" s="14"/>
      <c r="D19" s="14"/>
      <c r="E19" s="14"/>
      <c r="F19" s="14"/>
      <c r="G19" s="14"/>
      <c r="H19" s="14"/>
      <c r="I19" s="14"/>
      <c r="J19" s="22"/>
      <c r="K19" s="23"/>
      <c r="L19" s="24"/>
    </row>
    <row r="20" spans="1:12" ht="39" customHeight="1" thickBot="1" x14ac:dyDescent="0.5">
      <c r="A20" s="25" t="s">
        <v>74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39" customHeight="1" x14ac:dyDescent="0.45">
      <c r="A21" s="37" t="s">
        <v>66</v>
      </c>
      <c r="B21" s="6"/>
      <c r="C21" s="6"/>
      <c r="D21" s="6"/>
      <c r="E21" s="6"/>
      <c r="F21" s="6"/>
      <c r="G21" s="6"/>
      <c r="H21" s="6"/>
      <c r="I21" s="6"/>
      <c r="J21" s="10" t="s">
        <v>68</v>
      </c>
      <c r="K21" s="30"/>
      <c r="L21" s="26"/>
    </row>
    <row r="22" spans="1:12" ht="39" customHeight="1" thickBot="1" x14ac:dyDescent="0.5">
      <c r="A22" s="38" t="s">
        <v>4</v>
      </c>
      <c r="B22" s="14" t="str">
        <f>IF(ISNA(VLOOKUP(B21,TumDifficultyTable[],2,FALSE)),"",VLOOKUP(B21,TumDifficultyTable[],2,FALSE))</f>
        <v/>
      </c>
      <c r="C22" s="14" t="str">
        <f>IF(ISNA(VLOOKUP(C21,TumDifficultyTable[],2,FALSE)),"",VLOOKUP(C21,TumDifficultyTable[],2,FALSE))</f>
        <v/>
      </c>
      <c r="D22" s="14" t="str">
        <f>IF(ISNA(VLOOKUP(D21,TumDifficultyTable[],2,FALSE)),"",VLOOKUP(D21,TumDifficultyTable[],2,FALSE))</f>
        <v/>
      </c>
      <c r="E22" s="14" t="str">
        <f>IF(ISNA(VLOOKUP(E21,TumDifficultyTable[],2,FALSE)),"",VLOOKUP(E21,TumDifficultyTable[],2,FALSE))</f>
        <v/>
      </c>
      <c r="F22" s="14" t="str">
        <f>IF(ISNA(VLOOKUP(F21,TumDifficultyTable[],2,FALSE)),"",VLOOKUP(F21,TumDifficultyTable[],2,FALSE))</f>
        <v/>
      </c>
      <c r="G22" s="14" t="str">
        <f>IF(ISNA(VLOOKUP(G21,TumDifficultyTable[],2,FALSE)),"",VLOOKUP(G21,TumDifficultyTable[],2,FALSE))</f>
        <v/>
      </c>
      <c r="H22" s="14" t="str">
        <f>IF(ISNA(VLOOKUP(H21,TumDifficultyTable[],2,FALSE)),"",VLOOKUP(H21,TumDifficultyTable[],2,FALSE))</f>
        <v/>
      </c>
      <c r="I22" s="14" t="str">
        <f>IF(ISNA(VLOOKUP(I21,TumDifficultyTable[],2,FALSE)),"",VLOOKUP(I21,TumDifficultyTable[],2,FALSE))</f>
        <v/>
      </c>
      <c r="J22" s="15">
        <f>SUM(B22:I22)</f>
        <v>0</v>
      </c>
      <c r="K22" s="32"/>
      <c r="L22" s="33"/>
    </row>
    <row r="23" spans="1:12" ht="39" customHeight="1" x14ac:dyDescent="0.45">
      <c r="A23" s="45" t="s">
        <v>67</v>
      </c>
      <c r="B23" s="18"/>
      <c r="C23" s="18"/>
      <c r="D23" s="18"/>
      <c r="E23" s="18"/>
      <c r="F23" s="18"/>
      <c r="G23" s="18"/>
      <c r="H23" s="18"/>
      <c r="I23" s="18"/>
      <c r="J23" s="19"/>
      <c r="K23" s="20" t="s">
        <v>69</v>
      </c>
      <c r="L23" s="21" t="s">
        <v>70</v>
      </c>
    </row>
    <row r="24" spans="1:12" ht="39" customHeight="1" thickBot="1" x14ac:dyDescent="0.5">
      <c r="A24" s="46"/>
      <c r="B24" s="14"/>
      <c r="C24" s="14"/>
      <c r="D24" s="14"/>
      <c r="E24" s="14"/>
      <c r="F24" s="14"/>
      <c r="G24" s="14"/>
      <c r="H24" s="14"/>
      <c r="I24" s="14"/>
      <c r="J24" s="22"/>
      <c r="K24" s="23"/>
      <c r="L24" s="24"/>
    </row>
    <row r="25" spans="1:12" ht="22.25" customHeight="1" x14ac:dyDescent="0.6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22.25" customHeight="1" x14ac:dyDescent="0.6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22.25" customHeight="1" x14ac:dyDescent="0.6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22.25" customHeight="1" x14ac:dyDescent="0.6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22.25" customHeight="1" x14ac:dyDescent="0.6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22.25" customHeight="1" x14ac:dyDescent="0.6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22.25" customHeight="1" x14ac:dyDescent="0.6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22.25" customHeight="1" x14ac:dyDescent="0.6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22.25" customHeight="1" x14ac:dyDescent="0.45"/>
    <row r="34" spans="1:12" ht="22.25" customHeight="1" x14ac:dyDescent="0.45"/>
    <row r="35" spans="1:12" ht="22.25" customHeight="1" x14ac:dyDescent="0.65">
      <c r="A35" s="40" t="s">
        <v>96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22.05" customHeight="1" x14ac:dyDescent="0.6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22.05" customHeight="1" x14ac:dyDescent="0.65">
      <c r="A37" s="40" t="s">
        <v>93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22.05" customHeight="1" x14ac:dyDescent="0.45">
      <c r="A38" s="39" t="s">
        <v>92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</sheetData>
  <sheetProtection sheet="1" objects="1" scenarios="1" selectLockedCells="1"/>
  <mergeCells count="20">
    <mergeCell ref="A18:A19"/>
    <mergeCell ref="A23:A24"/>
    <mergeCell ref="A35:L35"/>
    <mergeCell ref="A37:L37"/>
    <mergeCell ref="A38:L38"/>
    <mergeCell ref="A4:B4"/>
    <mergeCell ref="C4:G4"/>
    <mergeCell ref="H4:I4"/>
    <mergeCell ref="J4:L4"/>
    <mergeCell ref="A8:A9"/>
    <mergeCell ref="A13:A14"/>
    <mergeCell ref="A1:L1"/>
    <mergeCell ref="A2:B2"/>
    <mergeCell ref="C2:G2"/>
    <mergeCell ref="H2:I2"/>
    <mergeCell ref="J2:L2"/>
    <mergeCell ref="A3:B3"/>
    <mergeCell ref="C3:G3"/>
    <mergeCell ref="H3:I3"/>
    <mergeCell ref="J3:L3"/>
  </mergeCells>
  <dataValidations count="5">
    <dataValidation type="list" allowBlank="1" showInputMessage="1" sqref="B6:I6 B16:I16 B11:I11 B21:I21">
      <formula1>TumSymbols</formula1>
    </dataValidation>
    <dataValidation type="list" allowBlank="1" showInputMessage="1" showErrorMessage="1" sqref="J4:L4">
      <formula1>TumGender</formula1>
    </dataValidation>
    <dataValidation type="list" allowBlank="1" showInputMessage="1" sqref="J2:L2">
      <formula1>TumCompetitions</formula1>
    </dataValidation>
    <dataValidation type="list" allowBlank="1" showInputMessage="1" showErrorMessage="1" sqref="C4:G4">
      <formula1>TumAgeGroups</formula1>
    </dataValidation>
    <dataValidation type="list" allowBlank="1" showInputMessage="1" showErrorMessage="1" sqref="C3:G3">
      <formula1>TumDivisions</formula1>
    </dataValidation>
  </dataValidations>
  <hyperlinks>
    <hyperlink ref="A38" r:id="rId1"/>
  </hyperlinks>
  <pageMargins left="0.31496062992125984" right="0.31496062992125984" top="0.47244094488188981" bottom="0.47244094488188981" header="0.31496062992125984" footer="0.31496062992125984"/>
  <pageSetup paperSize="9" scale="61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zoomScaleNormal="100" workbookViewId="0">
      <selection activeCell="G6" sqref="G6"/>
    </sheetView>
  </sheetViews>
  <sheetFormatPr defaultColWidth="9.1328125" defaultRowHeight="22.05" customHeight="1" x14ac:dyDescent="0.45"/>
  <cols>
    <col min="1" max="1" width="11.796875" style="29" customWidth="1"/>
    <col min="2" max="9" width="13" style="7" customWidth="1"/>
    <col min="10" max="10" width="17.19921875" style="7" bestFit="1" customWidth="1"/>
    <col min="11" max="12" width="12.796875" style="7" customWidth="1"/>
    <col min="13" max="16384" width="9.1328125" style="7"/>
  </cols>
  <sheetData>
    <row r="1" spans="1:12" ht="39" customHeight="1" thickBot="1" x14ac:dyDescent="0.5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9" customHeight="1" x14ac:dyDescent="0.45">
      <c r="A2" s="48" t="s">
        <v>76</v>
      </c>
      <c r="B2" s="49"/>
      <c r="C2" s="56"/>
      <c r="D2" s="56"/>
      <c r="E2" s="56"/>
      <c r="F2" s="56"/>
      <c r="G2" s="56"/>
      <c r="H2" s="49" t="s">
        <v>78</v>
      </c>
      <c r="I2" s="49"/>
      <c r="J2" s="54"/>
      <c r="K2" s="54"/>
      <c r="L2" s="55"/>
    </row>
    <row r="3" spans="1:12" ht="39" customHeight="1" x14ac:dyDescent="0.45">
      <c r="A3" s="50" t="s">
        <v>77</v>
      </c>
      <c r="B3" s="51"/>
      <c r="C3" s="57"/>
      <c r="D3" s="57"/>
      <c r="E3" s="57"/>
      <c r="F3" s="57"/>
      <c r="G3" s="57"/>
      <c r="H3" s="51" t="s">
        <v>79</v>
      </c>
      <c r="I3" s="51"/>
      <c r="J3" s="41"/>
      <c r="K3" s="41"/>
      <c r="L3" s="42"/>
    </row>
    <row r="4" spans="1:12" ht="39" customHeight="1" thickBot="1" x14ac:dyDescent="0.5">
      <c r="A4" s="52" t="s">
        <v>1</v>
      </c>
      <c r="B4" s="53"/>
      <c r="C4" s="43"/>
      <c r="D4" s="43"/>
      <c r="E4" s="43"/>
      <c r="F4" s="43"/>
      <c r="G4" s="43"/>
      <c r="H4" s="53" t="s">
        <v>2</v>
      </c>
      <c r="I4" s="53"/>
      <c r="J4" s="43"/>
      <c r="K4" s="43"/>
      <c r="L4" s="44"/>
    </row>
    <row r="5" spans="1:12" ht="39" customHeight="1" thickBot="1" x14ac:dyDescent="0.5">
      <c r="A5" s="34" t="s">
        <v>71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39" customHeight="1" x14ac:dyDescent="0.45">
      <c r="A6" s="37" t="s">
        <v>66</v>
      </c>
      <c r="B6" s="6"/>
      <c r="C6" s="6"/>
      <c r="D6" s="6"/>
      <c r="E6" s="6"/>
      <c r="F6" s="6"/>
      <c r="G6" s="6"/>
      <c r="H6" s="6"/>
      <c r="I6" s="6"/>
      <c r="J6" s="10" t="s">
        <v>68</v>
      </c>
      <c r="K6" s="30"/>
      <c r="L6" s="31"/>
    </row>
    <row r="7" spans="1:12" ht="39" customHeight="1" thickBot="1" x14ac:dyDescent="0.5">
      <c r="A7" s="38" t="s">
        <v>4</v>
      </c>
      <c r="B7" s="14" t="str">
        <f>IF(ISNA(VLOOKUP(B6,TumDifficultyTable[],2,FALSE)),"",VLOOKUP(B6,TumDifficultyTable[],2,FALSE))</f>
        <v/>
      </c>
      <c r="C7" s="14" t="str">
        <f>IF(ISNA(VLOOKUP(C6,TumDifficultyTable[],2,FALSE)),"",VLOOKUP(C6,TumDifficultyTable[],2,FALSE))</f>
        <v/>
      </c>
      <c r="D7" s="14" t="str">
        <f>IF(ISNA(VLOOKUP(D6,TumDifficultyTable[],2,FALSE)),"",VLOOKUP(D6,TumDifficultyTable[],2,FALSE))</f>
        <v/>
      </c>
      <c r="E7" s="14" t="str">
        <f>IF(ISNA(VLOOKUP(E6,TumDifficultyTable[],2,FALSE)),"",VLOOKUP(E6,TumDifficultyTable[],2,FALSE))</f>
        <v/>
      </c>
      <c r="F7" s="14" t="str">
        <f>IF(ISNA(VLOOKUP(F6,TumDifficultyTable[],2,FALSE)),"",VLOOKUP(F6,TumDifficultyTable[],2,FALSE))</f>
        <v/>
      </c>
      <c r="G7" s="14" t="str">
        <f>IF(ISNA(VLOOKUP(G6,TumDifficultyTable[],2,FALSE)),"",VLOOKUP(G6,TumDifficultyTable[],2,FALSE))</f>
        <v/>
      </c>
      <c r="H7" s="14" t="str">
        <f>IF(ISNA(VLOOKUP(H6,TumDifficultyTable[],2,FALSE)),"",VLOOKUP(H6,TumDifficultyTable[],2,FALSE))</f>
        <v/>
      </c>
      <c r="I7" s="14" t="str">
        <f>IF(ISNA(VLOOKUP(I6,TumDifficultyTable[],2,FALSE)),"",VLOOKUP(I6,TumDifficultyTable[],2,FALSE))</f>
        <v/>
      </c>
      <c r="J7" s="15">
        <f>SUM(B7:I7)</f>
        <v>0</v>
      </c>
      <c r="K7" s="32"/>
      <c r="L7" s="33"/>
    </row>
    <row r="8" spans="1:12" ht="39" customHeight="1" x14ac:dyDescent="0.45">
      <c r="A8" s="45" t="s">
        <v>67</v>
      </c>
      <c r="B8" s="18"/>
      <c r="C8" s="18"/>
      <c r="D8" s="18"/>
      <c r="E8" s="18"/>
      <c r="F8" s="18"/>
      <c r="G8" s="18"/>
      <c r="H8" s="18"/>
      <c r="I8" s="18"/>
      <c r="J8" s="19"/>
      <c r="K8" s="20" t="s">
        <v>69</v>
      </c>
      <c r="L8" s="21" t="s">
        <v>70</v>
      </c>
    </row>
    <row r="9" spans="1:12" ht="39" customHeight="1" thickBot="1" x14ac:dyDescent="0.5">
      <c r="A9" s="46"/>
      <c r="B9" s="14"/>
      <c r="C9" s="14"/>
      <c r="D9" s="14"/>
      <c r="E9" s="14"/>
      <c r="F9" s="14"/>
      <c r="G9" s="14"/>
      <c r="H9" s="14"/>
      <c r="I9" s="14"/>
      <c r="J9" s="22"/>
      <c r="K9" s="23"/>
      <c r="L9" s="24"/>
    </row>
    <row r="10" spans="1:12" ht="39" customHeight="1" thickBot="1" x14ac:dyDescent="0.5">
      <c r="A10" s="34" t="s">
        <v>72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39" customHeight="1" x14ac:dyDescent="0.45">
      <c r="A11" s="37" t="s">
        <v>66</v>
      </c>
      <c r="B11" s="6"/>
      <c r="C11" s="6"/>
      <c r="D11" s="6"/>
      <c r="E11" s="6"/>
      <c r="F11" s="6"/>
      <c r="G11" s="6"/>
      <c r="H11" s="6"/>
      <c r="I11" s="6"/>
      <c r="J11" s="10" t="s">
        <v>68</v>
      </c>
      <c r="K11" s="30"/>
      <c r="L11" s="31"/>
    </row>
    <row r="12" spans="1:12" ht="39" customHeight="1" thickBot="1" x14ac:dyDescent="0.5">
      <c r="A12" s="38" t="s">
        <v>4</v>
      </c>
      <c r="B12" s="14" t="str">
        <f>IF(ISNA(VLOOKUP(B11,TumDifficultyTable[],2,FALSE)),"",VLOOKUP(B11,TumDifficultyTable[],2,FALSE))</f>
        <v/>
      </c>
      <c r="C12" s="14" t="str">
        <f>IF(ISNA(VLOOKUP(C11,TumDifficultyTable[],2,FALSE)),"",VLOOKUP(C11,TumDifficultyTable[],2,FALSE))</f>
        <v/>
      </c>
      <c r="D12" s="14" t="str">
        <f>IF(ISNA(VLOOKUP(D11,TumDifficultyTable[],2,FALSE)),"",VLOOKUP(D11,TumDifficultyTable[],2,FALSE))</f>
        <v/>
      </c>
      <c r="E12" s="14" t="str">
        <f>IF(ISNA(VLOOKUP(E11,TumDifficultyTable[],2,FALSE)),"",VLOOKUP(E11,TumDifficultyTable[],2,FALSE))</f>
        <v/>
      </c>
      <c r="F12" s="14" t="str">
        <f>IF(ISNA(VLOOKUP(F11,TumDifficultyTable[],2,FALSE)),"",VLOOKUP(F11,TumDifficultyTable[],2,FALSE))</f>
        <v/>
      </c>
      <c r="G12" s="14" t="str">
        <f>IF(ISNA(VLOOKUP(G11,TumDifficultyTable[],2,FALSE)),"",VLOOKUP(G11,TumDifficultyTable[],2,FALSE))</f>
        <v/>
      </c>
      <c r="H12" s="14" t="str">
        <f>IF(ISNA(VLOOKUP(H11,TumDifficultyTable[],2,FALSE)),"",VLOOKUP(H11,TumDifficultyTable[],2,FALSE))</f>
        <v/>
      </c>
      <c r="I12" s="14" t="str">
        <f>IF(ISNA(VLOOKUP(I11,TumDifficultyTable[],2,FALSE)),"",VLOOKUP(I11,TumDifficultyTable[],2,FALSE))</f>
        <v/>
      </c>
      <c r="J12" s="15">
        <f>SUM(B12:I12)</f>
        <v>0</v>
      </c>
      <c r="K12" s="32"/>
      <c r="L12" s="33"/>
    </row>
    <row r="13" spans="1:12" ht="39" customHeight="1" x14ac:dyDescent="0.45">
      <c r="A13" s="45" t="s">
        <v>67</v>
      </c>
      <c r="B13" s="18"/>
      <c r="C13" s="18"/>
      <c r="D13" s="18"/>
      <c r="E13" s="18"/>
      <c r="F13" s="18"/>
      <c r="G13" s="18"/>
      <c r="H13" s="18"/>
      <c r="I13" s="18"/>
      <c r="J13" s="19"/>
      <c r="K13" s="20" t="s">
        <v>69</v>
      </c>
      <c r="L13" s="21" t="s">
        <v>70</v>
      </c>
    </row>
    <row r="14" spans="1:12" ht="39" customHeight="1" thickBot="1" x14ac:dyDescent="0.5">
      <c r="A14" s="46"/>
      <c r="B14" s="14"/>
      <c r="C14" s="14"/>
      <c r="D14" s="14"/>
      <c r="E14" s="14"/>
      <c r="F14" s="14"/>
      <c r="G14" s="14"/>
      <c r="H14" s="14"/>
      <c r="I14" s="14"/>
      <c r="J14" s="22"/>
      <c r="K14" s="23"/>
      <c r="L14" s="24"/>
    </row>
    <row r="15" spans="1:12" ht="39" customHeight="1" thickBot="1" x14ac:dyDescent="0.5">
      <c r="A15" s="34" t="s">
        <v>73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39" customHeight="1" x14ac:dyDescent="0.45">
      <c r="A16" s="37" t="s">
        <v>66</v>
      </c>
      <c r="B16" s="6"/>
      <c r="C16" s="6"/>
      <c r="D16" s="6"/>
      <c r="E16" s="6"/>
      <c r="F16" s="6"/>
      <c r="G16" s="6"/>
      <c r="H16" s="6"/>
      <c r="I16" s="6"/>
      <c r="J16" s="10" t="s">
        <v>68</v>
      </c>
      <c r="K16" s="30"/>
      <c r="L16" s="31"/>
    </row>
    <row r="17" spans="1:12" ht="39" customHeight="1" thickBot="1" x14ac:dyDescent="0.5">
      <c r="A17" s="38" t="s">
        <v>4</v>
      </c>
      <c r="B17" s="14" t="str">
        <f>IF(ISNA(VLOOKUP(B16,TumDifficultyTable[],2,FALSE)),"",VLOOKUP(B16,TumDifficultyTable[],2,FALSE))</f>
        <v/>
      </c>
      <c r="C17" s="14" t="str">
        <f>IF(ISNA(VLOOKUP(C16,TumDifficultyTable[],2,FALSE)),"",VLOOKUP(C16,TumDifficultyTable[],2,FALSE))</f>
        <v/>
      </c>
      <c r="D17" s="14" t="str">
        <f>IF(ISNA(VLOOKUP(D16,TumDifficultyTable[],2,FALSE)),"",VLOOKUP(D16,TumDifficultyTable[],2,FALSE))</f>
        <v/>
      </c>
      <c r="E17" s="14" t="str">
        <f>IF(ISNA(VLOOKUP(E16,TumDifficultyTable[],2,FALSE)),"",VLOOKUP(E16,TumDifficultyTable[],2,FALSE))</f>
        <v/>
      </c>
      <c r="F17" s="14" t="str">
        <f>IF(ISNA(VLOOKUP(F16,TumDifficultyTable[],2,FALSE)),"",VLOOKUP(F16,TumDifficultyTable[],2,FALSE))</f>
        <v/>
      </c>
      <c r="G17" s="14" t="str">
        <f>IF(ISNA(VLOOKUP(G16,TumDifficultyTable[],2,FALSE)),"",VLOOKUP(G16,TumDifficultyTable[],2,FALSE))</f>
        <v/>
      </c>
      <c r="H17" s="14" t="str">
        <f>IF(ISNA(VLOOKUP(H16,TumDifficultyTable[],2,FALSE)),"",VLOOKUP(H16,TumDifficultyTable[],2,FALSE))</f>
        <v/>
      </c>
      <c r="I17" s="14" t="str">
        <f>IF(ISNA(VLOOKUP(I16,TumDifficultyTable[],2,FALSE)),"",VLOOKUP(I16,TumDifficultyTable[],2,FALSE))</f>
        <v/>
      </c>
      <c r="J17" s="15">
        <f>SUM(B17:I17)</f>
        <v>0</v>
      </c>
      <c r="K17" s="32"/>
      <c r="L17" s="33"/>
    </row>
    <row r="18" spans="1:12" ht="39" customHeight="1" x14ac:dyDescent="0.45">
      <c r="A18" s="45" t="s">
        <v>67</v>
      </c>
      <c r="B18" s="18"/>
      <c r="C18" s="18"/>
      <c r="D18" s="18"/>
      <c r="E18" s="18"/>
      <c r="F18" s="18"/>
      <c r="G18" s="18"/>
      <c r="H18" s="18"/>
      <c r="I18" s="18"/>
      <c r="J18" s="19"/>
      <c r="K18" s="20" t="s">
        <v>69</v>
      </c>
      <c r="L18" s="21" t="s">
        <v>70</v>
      </c>
    </row>
    <row r="19" spans="1:12" ht="39" customHeight="1" thickBot="1" x14ac:dyDescent="0.5">
      <c r="A19" s="46"/>
      <c r="B19" s="14"/>
      <c r="C19" s="14"/>
      <c r="D19" s="14"/>
      <c r="E19" s="14"/>
      <c r="F19" s="14"/>
      <c r="G19" s="14"/>
      <c r="H19" s="14"/>
      <c r="I19" s="14"/>
      <c r="J19" s="22"/>
      <c r="K19" s="23"/>
      <c r="L19" s="24"/>
    </row>
    <row r="20" spans="1:12" ht="39" customHeight="1" thickBot="1" x14ac:dyDescent="0.5">
      <c r="A20" s="25" t="s">
        <v>74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39" customHeight="1" x14ac:dyDescent="0.45">
      <c r="A21" s="37" t="s">
        <v>66</v>
      </c>
      <c r="B21" s="6"/>
      <c r="C21" s="6"/>
      <c r="D21" s="6"/>
      <c r="E21" s="6"/>
      <c r="F21" s="6"/>
      <c r="G21" s="6"/>
      <c r="H21" s="6"/>
      <c r="I21" s="6"/>
      <c r="J21" s="10" t="s">
        <v>68</v>
      </c>
      <c r="K21" s="30"/>
      <c r="L21" s="26"/>
    </row>
    <row r="22" spans="1:12" ht="39" customHeight="1" thickBot="1" x14ac:dyDescent="0.5">
      <c r="A22" s="38" t="s">
        <v>4</v>
      </c>
      <c r="B22" s="14" t="str">
        <f>IF(ISNA(VLOOKUP(B21,TumDifficultyTable[],2,FALSE)),"",VLOOKUP(B21,TumDifficultyTable[],2,FALSE))</f>
        <v/>
      </c>
      <c r="C22" s="14" t="str">
        <f>IF(ISNA(VLOOKUP(C21,TumDifficultyTable[],2,FALSE)),"",VLOOKUP(C21,TumDifficultyTable[],2,FALSE))</f>
        <v/>
      </c>
      <c r="D22" s="14" t="str">
        <f>IF(ISNA(VLOOKUP(D21,TumDifficultyTable[],2,FALSE)),"",VLOOKUP(D21,TumDifficultyTable[],2,FALSE))</f>
        <v/>
      </c>
      <c r="E22" s="14" t="str">
        <f>IF(ISNA(VLOOKUP(E21,TumDifficultyTable[],2,FALSE)),"",VLOOKUP(E21,TumDifficultyTable[],2,FALSE))</f>
        <v/>
      </c>
      <c r="F22" s="14" t="str">
        <f>IF(ISNA(VLOOKUP(F21,TumDifficultyTable[],2,FALSE)),"",VLOOKUP(F21,TumDifficultyTable[],2,FALSE))</f>
        <v/>
      </c>
      <c r="G22" s="14" t="str">
        <f>IF(ISNA(VLOOKUP(G21,TumDifficultyTable[],2,FALSE)),"",VLOOKUP(G21,TumDifficultyTable[],2,FALSE))</f>
        <v/>
      </c>
      <c r="H22" s="14" t="str">
        <f>IF(ISNA(VLOOKUP(H21,TumDifficultyTable[],2,FALSE)),"",VLOOKUP(H21,TumDifficultyTable[],2,FALSE))</f>
        <v/>
      </c>
      <c r="I22" s="14" t="str">
        <f>IF(ISNA(VLOOKUP(I21,TumDifficultyTable[],2,FALSE)),"",VLOOKUP(I21,TumDifficultyTable[],2,FALSE))</f>
        <v/>
      </c>
      <c r="J22" s="15">
        <f>SUM(B22:I22)</f>
        <v>0</v>
      </c>
      <c r="K22" s="32"/>
      <c r="L22" s="33"/>
    </row>
    <row r="23" spans="1:12" ht="39" customHeight="1" x14ac:dyDescent="0.45">
      <c r="A23" s="45" t="s">
        <v>67</v>
      </c>
      <c r="B23" s="18"/>
      <c r="C23" s="18"/>
      <c r="D23" s="18"/>
      <c r="E23" s="18"/>
      <c r="F23" s="18"/>
      <c r="G23" s="18"/>
      <c r="H23" s="18"/>
      <c r="I23" s="18"/>
      <c r="J23" s="19"/>
      <c r="K23" s="20" t="s">
        <v>69</v>
      </c>
      <c r="L23" s="21" t="s">
        <v>70</v>
      </c>
    </row>
    <row r="24" spans="1:12" ht="39" customHeight="1" thickBot="1" x14ac:dyDescent="0.5">
      <c r="A24" s="46"/>
      <c r="B24" s="14"/>
      <c r="C24" s="14"/>
      <c r="D24" s="14"/>
      <c r="E24" s="14"/>
      <c r="F24" s="14"/>
      <c r="G24" s="14"/>
      <c r="H24" s="14"/>
      <c r="I24" s="14"/>
      <c r="J24" s="22"/>
      <c r="K24" s="23"/>
      <c r="L24" s="24"/>
    </row>
    <row r="25" spans="1:12" ht="22.25" customHeight="1" x14ac:dyDescent="0.6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22.25" customHeight="1" x14ac:dyDescent="0.6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22.25" customHeight="1" x14ac:dyDescent="0.6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22.25" customHeight="1" x14ac:dyDescent="0.6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22.25" customHeight="1" x14ac:dyDescent="0.6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22.25" customHeight="1" x14ac:dyDescent="0.6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22.25" customHeight="1" x14ac:dyDescent="0.6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22.25" customHeight="1" x14ac:dyDescent="0.6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22.25" customHeight="1" x14ac:dyDescent="0.45"/>
    <row r="34" spans="1:12" ht="22.25" customHeight="1" x14ac:dyDescent="0.45"/>
    <row r="35" spans="1:12" ht="22.25" customHeight="1" x14ac:dyDescent="0.65">
      <c r="A35" s="40" t="s">
        <v>96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22.05" customHeight="1" x14ac:dyDescent="0.6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22.05" customHeight="1" x14ac:dyDescent="0.65">
      <c r="A37" s="40" t="s">
        <v>93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22.05" customHeight="1" x14ac:dyDescent="0.45">
      <c r="A38" s="39" t="s">
        <v>92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</sheetData>
  <sheetProtection sheet="1" objects="1" scenarios="1" selectLockedCells="1"/>
  <mergeCells count="20">
    <mergeCell ref="A18:A19"/>
    <mergeCell ref="A23:A24"/>
    <mergeCell ref="A35:L35"/>
    <mergeCell ref="A37:L37"/>
    <mergeCell ref="A38:L38"/>
    <mergeCell ref="A4:B4"/>
    <mergeCell ref="C4:G4"/>
    <mergeCell ref="H4:I4"/>
    <mergeCell ref="J4:L4"/>
    <mergeCell ref="A8:A9"/>
    <mergeCell ref="A13:A14"/>
    <mergeCell ref="A1:L1"/>
    <mergeCell ref="A2:B2"/>
    <mergeCell ref="C2:G2"/>
    <mergeCell ref="H2:I2"/>
    <mergeCell ref="J2:L2"/>
    <mergeCell ref="A3:B3"/>
    <mergeCell ref="C3:G3"/>
    <mergeCell ref="H3:I3"/>
    <mergeCell ref="J3:L3"/>
  </mergeCells>
  <dataValidations count="5">
    <dataValidation type="list" allowBlank="1" showInputMessage="1" sqref="B6:I6 B16:I16 B11:I11 B21:I21">
      <formula1>TumSymbols</formula1>
    </dataValidation>
    <dataValidation type="list" allowBlank="1" showInputMessage="1" showErrorMessage="1" sqref="J4:L4">
      <formula1>TumGender</formula1>
    </dataValidation>
    <dataValidation type="list" allowBlank="1" showInputMessage="1" sqref="J2:L2">
      <formula1>TumCompetitions</formula1>
    </dataValidation>
    <dataValidation type="list" allowBlank="1" showInputMessage="1" showErrorMessage="1" sqref="C4:G4">
      <formula1>TumAgeGroups</formula1>
    </dataValidation>
    <dataValidation type="list" allowBlank="1" showInputMessage="1" showErrorMessage="1" sqref="C3:G3">
      <formula1>TumDivisions</formula1>
    </dataValidation>
  </dataValidations>
  <hyperlinks>
    <hyperlink ref="A38" r:id="rId1"/>
  </hyperlinks>
  <pageMargins left="0.31496062992125984" right="0.31496062992125984" top="0.47244094488188981" bottom="0.47244094488188981" header="0.31496062992125984" footer="0.31496062992125984"/>
  <pageSetup paperSize="9" scale="6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34</vt:i4>
      </vt:variant>
    </vt:vector>
  </HeadingPairs>
  <TitlesOfParts>
    <vt:vector size="45" baseType="lpstr">
      <vt:lpstr>Tumbler</vt:lpstr>
      <vt:lpstr>Tumbler (2)</vt:lpstr>
      <vt:lpstr>Tumbler (3)</vt:lpstr>
      <vt:lpstr>Tumbler (4)</vt:lpstr>
      <vt:lpstr>Tumbler (5)</vt:lpstr>
      <vt:lpstr>Tumbler (6)</vt:lpstr>
      <vt:lpstr>Tumbler (7)</vt:lpstr>
      <vt:lpstr>Tumbler (8)</vt:lpstr>
      <vt:lpstr>Tumbler (9)</vt:lpstr>
      <vt:lpstr>Tumbler (10)</vt:lpstr>
      <vt:lpstr>Data</vt:lpstr>
      <vt:lpstr>Tumbler!Print_Area</vt:lpstr>
      <vt:lpstr>'Tumbler (10)'!Print_Area</vt:lpstr>
      <vt:lpstr>'Tumbler (2)'!Print_Area</vt:lpstr>
      <vt:lpstr>'Tumbler (3)'!Print_Area</vt:lpstr>
      <vt:lpstr>'Tumbler (4)'!Print_Area</vt:lpstr>
      <vt:lpstr>'Tumbler (5)'!Print_Area</vt:lpstr>
      <vt:lpstr>'Tumbler (6)'!Print_Area</vt:lpstr>
      <vt:lpstr>'Tumbler (7)'!Print_Area</vt:lpstr>
      <vt:lpstr>'Tumbler (8)'!Print_Area</vt:lpstr>
      <vt:lpstr>'Tumbler (9)'!Print_Area</vt:lpstr>
      <vt:lpstr>TumAgeGroups</vt:lpstr>
      <vt:lpstr>TumCompetitions</vt:lpstr>
      <vt:lpstr>'Tumbler (10)'!TumDifficulties</vt:lpstr>
      <vt:lpstr>'Tumbler (2)'!TumDifficulties</vt:lpstr>
      <vt:lpstr>'Tumbler (3)'!TumDifficulties</vt:lpstr>
      <vt:lpstr>'Tumbler (4)'!TumDifficulties</vt:lpstr>
      <vt:lpstr>'Tumbler (5)'!TumDifficulties</vt:lpstr>
      <vt:lpstr>'Tumbler (6)'!TumDifficulties</vt:lpstr>
      <vt:lpstr>'Tumbler (7)'!TumDifficulties</vt:lpstr>
      <vt:lpstr>'Tumbler (8)'!TumDifficulties</vt:lpstr>
      <vt:lpstr>'Tumbler (9)'!TumDifficulties</vt:lpstr>
      <vt:lpstr>TumDifficulties</vt:lpstr>
      <vt:lpstr>TumDivisions</vt:lpstr>
      <vt:lpstr>TumGender</vt:lpstr>
      <vt:lpstr>'Tumbler (10)'!TumSymbols</vt:lpstr>
      <vt:lpstr>'Tumbler (2)'!TumSymbols</vt:lpstr>
      <vt:lpstr>'Tumbler (3)'!TumSymbols</vt:lpstr>
      <vt:lpstr>'Tumbler (4)'!TumSymbols</vt:lpstr>
      <vt:lpstr>'Tumbler (5)'!TumSymbols</vt:lpstr>
      <vt:lpstr>'Tumbler (6)'!TumSymbols</vt:lpstr>
      <vt:lpstr>'Tumbler (7)'!TumSymbols</vt:lpstr>
      <vt:lpstr>'Tumbler (8)'!TumSymbols</vt:lpstr>
      <vt:lpstr>'Tumbler (9)'!TumSymbols</vt:lpstr>
      <vt:lpstr>TumSymbols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Sune Straarup Jensen</dc:creator>
  <cp:lastModifiedBy>Sune Straarup Jensen</cp:lastModifiedBy>
  <cp:lastPrinted>2017-06-19T11:56:29Z</cp:lastPrinted>
  <dcterms:created xsi:type="dcterms:W3CDTF">2017-03-10T11:46:32Z</dcterms:created>
  <dcterms:modified xsi:type="dcterms:W3CDTF">2017-08-09T06:57:30Z</dcterms:modified>
</cp:coreProperties>
</file>